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90" yWindow="0" windowWidth="18900" windowHeight="11880" activeTab="0"/>
  </bookViews>
  <sheets>
    <sheet name="Rekapitulace stavby" sheetId="1" r:id="rId1"/>
    <sheet name="STROJNÍ ČÁST" sheetId="2" r:id="rId2"/>
  </sheets>
  <externalReferences>
    <externalReference r:id="rId5"/>
  </externalReferences>
  <definedNames>
    <definedName name="kabely_nakl">'[1]Kabely náklady - 140,142,143'!$D$54</definedName>
    <definedName name="konst" localSheetId="1">'[1]Náklady ŘS SIEMENS'!#REF!</definedName>
    <definedName name="konst">'[1]Náklady ŘS SIEMENS'!#REF!</definedName>
    <definedName name="nakl_siemens_mater">'[1]Náklady ŘS SIEMENS'!$G$47</definedName>
    <definedName name="naklady_siemens_mont">'[1]Náklady ŘS SIEMENS'!$G$114</definedName>
    <definedName name="naklady140">'[1]Náklady140'!$I$169</definedName>
    <definedName name="naklady142">'[1]Náklady142'!$I$168</definedName>
    <definedName name="naklady143">'[1]Náklady143'!$I$90</definedName>
    <definedName name="_xlnm.Print_Titles" localSheetId="1">'STROJNÍ ČÁST'!$1:$1</definedName>
    <definedName name="_xlnm.Print_Area" localSheetId="0">'Rekapitulace stavby'!$A$1:$E$19</definedName>
    <definedName name="_xlnm.Print_Area" localSheetId="1">'STROJNÍ ČÁST'!$A$1:$F$155</definedName>
  </definedNames>
  <calcPr fullCalcOnLoad="1"/>
</workbook>
</file>

<file path=xl/sharedStrings.xml><?xml version="1.0" encoding="utf-8"?>
<sst xmlns="http://schemas.openxmlformats.org/spreadsheetml/2006/main" count="443" uniqueCount="279">
  <si>
    <t>Doprava</t>
  </si>
  <si>
    <t>REKAPITULACE PROVOZNÍ SOUBORY</t>
  </si>
  <si>
    <t>OSTATNÍ</t>
  </si>
  <si>
    <t>Celkem</t>
  </si>
  <si>
    <t>DODÁVKA - STROJE A ZAŘÍZENÍ</t>
  </si>
  <si>
    <t>ks</t>
  </si>
  <si>
    <t>Stavba:</t>
  </si>
  <si>
    <t>Objednatel:</t>
  </si>
  <si>
    <t xml:space="preserve">Zhotovitel:   </t>
  </si>
  <si>
    <t>Kód</t>
  </si>
  <si>
    <t>Popis</t>
  </si>
  <si>
    <t>Cena bez DPH</t>
  </si>
  <si>
    <t>Poř.</t>
  </si>
  <si>
    <t>MJ</t>
  </si>
  <si>
    <t xml:space="preserve">Výměra </t>
  </si>
  <si>
    <t>Jedn. cena</t>
  </si>
  <si>
    <t>Cena</t>
  </si>
  <si>
    <t>MONTÁŽ - STROJE A ZAŘÍZENÍ</t>
  </si>
  <si>
    <t>kg</t>
  </si>
  <si>
    <t>m</t>
  </si>
  <si>
    <t>kpl</t>
  </si>
  <si>
    <t>Montáž plastového potrubí a dílů</t>
  </si>
  <si>
    <t>m2</t>
  </si>
  <si>
    <t>Přírubový spoj DN100</t>
  </si>
  <si>
    <t>Přírubový spoj DN80</t>
  </si>
  <si>
    <t>Přírubový spoj DN50</t>
  </si>
  <si>
    <t>Štítek na potrubí</t>
  </si>
  <si>
    <t>Tabulka na armatury</t>
  </si>
  <si>
    <t xml:space="preserve">Zařízení staveniště </t>
  </si>
  <si>
    <t>Provozní vlivy</t>
  </si>
  <si>
    <t>Přírubový spoj DN200</t>
  </si>
  <si>
    <t xml:space="preserve">  DODÁVKA - STROJE A ZAŘÍZENÍ</t>
  </si>
  <si>
    <t xml:space="preserve">  DODÁVKA - ARMATURY</t>
  </si>
  <si>
    <t xml:space="preserve">  MONTÁŽ - STROJE A ZAŘÍZENÍ</t>
  </si>
  <si>
    <t xml:space="preserve">  MONTÁŽ - ARMATURY</t>
  </si>
  <si>
    <t xml:space="preserve">  OSTATNÍ</t>
  </si>
  <si>
    <t>Příprava pro zkoušku těsnosti potrubí do DN40</t>
  </si>
  <si>
    <t>Příprava pro zkoušku těsnosti potrubí do DN80</t>
  </si>
  <si>
    <t>Příprava pro zkoušku těsnosti potrubí do DN125</t>
  </si>
  <si>
    <t>Zkouška těsnosti potrubí do DN40</t>
  </si>
  <si>
    <t>Zkouška těsnosti potrubí do DN80</t>
  </si>
  <si>
    <t>Zkouška těsnosti potrubí do DN125</t>
  </si>
  <si>
    <r>
      <t>H-01-</t>
    </r>
    <r>
      <rPr>
        <sz val="10"/>
        <color indexed="8"/>
        <rFont val="Arial"/>
        <family val="2"/>
      </rPr>
      <t>Provzdušňovač vody s ventilátorem-1900x1000x1350mm (DxŠxV)
Qmax- 5 l/s, Q (vzduchu)- 300-500 l/s, Pi - 2,2 kW, p - 2 - 2,6 kPa
připojovací potrubí - Otočná příruba DN80, Sání vzduchu DN250, Odfuk vzduchu 2xDN200, Odvod provzdušněné vody DN125</t>
    </r>
  </si>
  <si>
    <r>
      <rPr>
        <sz val="10"/>
        <color indexed="8"/>
        <rFont val="Arial"/>
        <family val="2"/>
      </rPr>
      <t>Stávající zásobník V=3m3</t>
    </r>
    <r>
      <rPr>
        <b/>
        <sz val="10"/>
        <color indexed="8"/>
        <rFont val="Arial"/>
        <family val="2"/>
      </rPr>
      <t>-DEMONTÁŽ</t>
    </r>
  </si>
  <si>
    <r>
      <rPr>
        <sz val="10"/>
        <color indexed="8"/>
        <rFont val="Arial"/>
        <family val="2"/>
      </rPr>
      <t>Stávající čerpadla</t>
    </r>
    <r>
      <rPr>
        <b/>
        <sz val="10"/>
        <color indexed="8"/>
        <rFont val="Arial"/>
        <family val="2"/>
      </rPr>
      <t xml:space="preserve"> -</t>
    </r>
    <r>
      <rPr>
        <b/>
        <sz val="10"/>
        <rFont val="Arial"/>
        <family val="2"/>
      </rPr>
      <t>DEMONTÁŽ</t>
    </r>
  </si>
  <si>
    <t>DODÁVKA - PROVOZNÍ POTRUBÍ</t>
  </si>
  <si>
    <t>Trubka d225x12,8, DN200, PN10, mat. PE</t>
  </si>
  <si>
    <t>Trubka d140x8,0, DN125, PN10, mat. PE</t>
  </si>
  <si>
    <t>Trubka d110x6,3, DN100, PN10, mat. PE</t>
  </si>
  <si>
    <t>Trubka d90x5,1, DN80, PN10, mat. PE</t>
  </si>
  <si>
    <t>Trubka d63x3,6, DN50, PN10, mat. PE</t>
  </si>
  <si>
    <t>Koleno 90° d315, DN300, PN10, mat. PE</t>
  </si>
  <si>
    <t>Koleno 90° d140, DN125, PN10, mat. PE</t>
  </si>
  <si>
    <t>Koleno 90° d110, DN100, PN10, mat. PE</t>
  </si>
  <si>
    <t>Koleno 90° d63, DN50, PN10, mat. PE</t>
  </si>
  <si>
    <t>T-kus 90° přímý d110, DN100, PN10, mat. PE</t>
  </si>
  <si>
    <t>T-kus 90° přímý d63, DN50, PN10, mat. PE</t>
  </si>
  <si>
    <t>T-kus 90° přímý redukovaný d63/32, DN50/25, PN10, mat. PE</t>
  </si>
  <si>
    <t>Redukce d225x110, DN200/100, PN10, mat. PE</t>
  </si>
  <si>
    <t>Redukce d110x90, DN100/80, PN10, mat. PE</t>
  </si>
  <si>
    <t>Redukce d110x63, DN100/50, PN10, mat. PE</t>
  </si>
  <si>
    <t>Lemový nákružek d225, DN200, PN10, mat. PE</t>
  </si>
  <si>
    <t>Lemový nákružek d110, DN100, PN10, mat. PE</t>
  </si>
  <si>
    <t>Lemový nákružek d90, DN80, PN10, mat. PE</t>
  </si>
  <si>
    <t>Lemový nákružek d63, DN50, PN10, mat. PE</t>
  </si>
  <si>
    <t>Točivá příruba d225, DN200, PN10, mat. PVC-U</t>
  </si>
  <si>
    <t>Točivá příruba d110, DN100, PN10, mat. PVC-U</t>
  </si>
  <si>
    <t>Točivá příruba d90, DN80, PN10, mat. PVC-U</t>
  </si>
  <si>
    <t>Točivá příruba d63, DN50, PN10, mat. PVC-U</t>
  </si>
  <si>
    <t>Přírubový spoj DN300</t>
  </si>
  <si>
    <t>Přírubový spoj DN40</t>
  </si>
  <si>
    <t>Přírubový spoj DN32</t>
  </si>
  <si>
    <t>Odbočka na montáži DN300/100, mat. PE</t>
  </si>
  <si>
    <t>Hadice</t>
  </si>
  <si>
    <t>MONTÁŽ - PROVOZNÍ POTRUBÍ</t>
  </si>
  <si>
    <t>Montáž Odtahového potrubí</t>
  </si>
  <si>
    <t>DODÁVKA- ARMATURY</t>
  </si>
  <si>
    <t>Kulový kohout DN125, PN10, přírubový, ruční, mat. PE</t>
  </si>
  <si>
    <t>Kulový kohout DN50, PN10, přírubový, ruční, mat. PE</t>
  </si>
  <si>
    <t>Kulový kohout DN25, PN10, přírubový, ruční, mat. PE</t>
  </si>
  <si>
    <t>Uzavírací klapka DN100, PN10, přírubová, ruční, mat. PE</t>
  </si>
  <si>
    <t>Uzavírací šoupě DN100, PN16, přírubová, ruční, mat. tř.11</t>
  </si>
  <si>
    <t>Uzavírací šoupě DN200, PN16, přírubová, ruční, mat. tř.11</t>
  </si>
  <si>
    <t>Membránový ventil DN100, PN10, přírubový, mat. PE</t>
  </si>
  <si>
    <t>MONTÁŽ- ARMATURY</t>
  </si>
  <si>
    <t>Pomocné prvky - konzoly, třmeny, uchycení, vedení, mat. tř.17</t>
  </si>
  <si>
    <t>Uchycení potrubí ve vrtech</t>
  </si>
  <si>
    <t>Lešení lehké, montážní s podlážkami</t>
  </si>
  <si>
    <t>Příprava pro zkoušku těsnosti potrubí do DN300</t>
  </si>
  <si>
    <t>Zkouška těsnosti potrubí do DN300</t>
  </si>
  <si>
    <t>Kruhové plastové potrubí Ø250, mat. PP, Spojování na hrdla</t>
  </si>
  <si>
    <t>Oblouk segmentovaný 90°, , r = 1,5 D, mat. PP, Spojování na hrdla</t>
  </si>
  <si>
    <t>Přechod jednostranný ze čtyřhranného potrubí 400x100 na kruhové Ø250, Atyp, mat. PP, Doměřit při montáži a vyrobit dle místního zaměření, spojování na hrdla</t>
  </si>
  <si>
    <t>Dvojitý T-kus 400x100-800 se dvěma odbočkami Ø200, na konci zaslepit, Atyp, mat. PP, Doměřit při montáži a vyrobit dle místního zaměření, spojování na hrdla</t>
  </si>
  <si>
    <t>Nasávací plastová protidešťová žaluzie s pevnými lamelami a s krycí nerezovou mřížkou proti vniknutí mechanických nečistot 300x300, mat. PP</t>
  </si>
  <si>
    <t>Výfukový kus Ø 250 s krycí nerezovou mřížkou proti vniknutí mechanických nečistot 300x300, mat. PP, Spojování na hrdla</t>
  </si>
  <si>
    <t xml:space="preserve">  DODÁVKA - PROVOZNÍ POTRUBÍ</t>
  </si>
  <si>
    <t xml:space="preserve">  MONTÁŽ - PROVOZNÍ POTRUBÍ</t>
  </si>
  <si>
    <t>Bystřice – rekonstrukce ÚV</t>
  </si>
  <si>
    <t>Město Bystřice</t>
  </si>
  <si>
    <r>
      <t>Zařízení pro měření výšky hladiny DN400 ve vodojemech včetně propojovacího potrubí DN40-</t>
    </r>
    <r>
      <rPr>
        <b/>
        <sz val="10"/>
        <color indexed="8"/>
        <rFont val="Arial"/>
        <family val="2"/>
      </rPr>
      <t>DEMONTÁŽ</t>
    </r>
  </si>
  <si>
    <t>Stavební přípomoce (prostupy, ucpávky, základky)</t>
  </si>
  <si>
    <t>Vodoměr DN80 s impulzní výstupem, přírubový, litina, fakturační měřidlo</t>
  </si>
  <si>
    <t>Vodoměr DN80 s impulzní výstupem, přírubový, litina, fakturační měřidlo včetně ověření</t>
  </si>
  <si>
    <r>
      <rPr>
        <b/>
        <sz val="10"/>
        <color indexed="8"/>
        <rFont val="Arial"/>
        <family val="2"/>
      </rPr>
      <t>Antiinkrustační roztok</t>
    </r>
    <r>
      <rPr>
        <sz val="10"/>
        <color indexed="8"/>
        <rFont val="Arial"/>
        <family val="2"/>
      </rPr>
      <t xml:space="preserve"> 20%, 50l</t>
    </r>
  </si>
  <si>
    <r>
      <rPr>
        <b/>
        <sz val="10"/>
        <color indexed="8"/>
        <rFont val="Arial"/>
        <family val="2"/>
      </rPr>
      <t>Řízení doplňování nádrže</t>
    </r>
    <r>
      <rPr>
        <sz val="10"/>
        <color indexed="8"/>
        <rFont val="Arial"/>
        <family val="2"/>
      </rPr>
      <t xml:space="preserve"> od hladiny, včetně snímání a řízení tlaku vstupní vody</t>
    </r>
  </si>
  <si>
    <r>
      <t xml:space="preserve">Dávkování chlornanu </t>
    </r>
    <r>
      <rPr>
        <sz val="10"/>
        <color indexed="8"/>
        <rFont val="Arial"/>
        <family val="2"/>
      </rPr>
      <t>- dávkovací komplet (ředící zásobník 50l, dávkovací čerpadlo, příslušenství)</t>
    </r>
  </si>
  <si>
    <r>
      <rPr>
        <b/>
        <sz val="10"/>
        <color indexed="8"/>
        <rFont val="Arial"/>
        <family val="2"/>
      </rPr>
      <t>Dávkovací komplet ASC</t>
    </r>
    <r>
      <rPr>
        <sz val="10"/>
        <color indexed="8"/>
        <rFont val="Arial"/>
        <family val="2"/>
      </rPr>
      <t xml:space="preserve"> (zásobník 50 l, dávkovací čerpadlo, příslušenství)</t>
    </r>
  </si>
  <si>
    <r>
      <t>F-02a-</t>
    </r>
    <r>
      <rPr>
        <sz val="10"/>
        <color indexed="8"/>
        <rFont val="Arial"/>
        <family val="2"/>
      </rPr>
      <t>Filtr (1ks)-parametry-ØD - 200mm, výška - 824mm, včetně příslušenství: 
- filtrační vložky 20" 5µm CoA-10ks</t>
    </r>
  </si>
  <si>
    <r>
      <t>F-02b-</t>
    </r>
    <r>
      <rPr>
        <sz val="10"/>
        <color indexed="8"/>
        <rFont val="Arial"/>
        <family val="2"/>
      </rPr>
      <t>Filtr (1ks)-parametry-ØD - 200mm, výška - 824mm, včetně příslušenství: 
- filtrační vložky 20" 5µm CoA-10ks</t>
    </r>
  </si>
  <si>
    <t>Řídící jednotka reverzní osmózy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</si>
  <si>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</si>
  <si>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</si>
  <si>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</si>
  <si>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</si>
  <si>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</si>
  <si>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</si>
  <si>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</si>
  <si>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</si>
  <si>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</si>
  <si>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</si>
  <si>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</si>
  <si>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</si>
  <si>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</si>
  <si>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</si>
  <si>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</si>
  <si>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</si>
  <si>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</si>
  <si>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</si>
  <si>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8.</t>
  </si>
  <si>
    <t>27.</t>
  </si>
  <si>
    <t>28.</t>
  </si>
  <si>
    <t>29.</t>
  </si>
  <si>
    <t>Tlakové zkoušky potrubí</t>
  </si>
  <si>
    <t>Komplexní vyzkoušení</t>
  </si>
  <si>
    <t>Zkušební provoz</t>
  </si>
  <si>
    <t>Provozní řád</t>
  </si>
  <si>
    <t>Proškolení obsluhy</t>
  </si>
  <si>
    <r>
      <t>H-02-</t>
    </r>
    <r>
      <rPr>
        <sz val="10"/>
        <color indexed="8"/>
        <rFont val="Arial"/>
        <family val="2"/>
      </rPr>
      <t>Nádrž provzdušněné vody-Samonosná nádrž 3m3, 2800x1600x750mm(DxŠxV),včetně řízení doplňování nádrže, materiál plast PP</t>
    </r>
  </si>
  <si>
    <r>
      <t>H-02-</t>
    </r>
    <r>
      <rPr>
        <sz val="10"/>
        <color indexed="8"/>
        <rFont val="Arial"/>
        <family val="2"/>
      </rPr>
      <t>Nádrž provzdušněné vody-Samonosná nádrž 3m3, 2800x1600x750mm (DxŠxV) včetně řízení doplňování nádrže, materiál plast PP</t>
    </r>
  </si>
  <si>
    <r>
      <rPr>
        <sz val="10"/>
        <color indexed="8"/>
        <rFont val="Arial"/>
        <family val="2"/>
      </rPr>
      <t>Stávající pískové filtry WABAG včetně náplně její likvidace</t>
    </r>
    <r>
      <rPr>
        <b/>
        <sz val="10"/>
        <color indexed="8"/>
        <rFont val="Arial"/>
        <family val="2"/>
      </rPr>
      <t xml:space="preserve"> -</t>
    </r>
    <r>
      <rPr>
        <b/>
        <sz val="10"/>
        <rFont val="Arial"/>
        <family val="2"/>
      </rPr>
      <t>DEMONTÁŽ</t>
    </r>
  </si>
  <si>
    <r>
      <t>Potrubní propojení včetně armatur, materiál uhlíková ocel-  DN40, DN50, DN65, DN80, DN100, DN300-</t>
    </r>
    <r>
      <rPr>
        <b/>
        <sz val="10"/>
        <color indexed="8"/>
        <rFont val="Arial"/>
        <family val="2"/>
      </rPr>
      <t>DEMONTÁŽ</t>
    </r>
  </si>
  <si>
    <r>
      <t xml:space="preserve">Potrubní propojení včetně armatur, materiál plast-  DN40, DN50, DN65, DN80, DN100 - </t>
    </r>
    <r>
      <rPr>
        <b/>
        <sz val="10"/>
        <color indexed="8"/>
        <rFont val="Arial"/>
        <family val="2"/>
      </rPr>
      <t>DEMONTÁŽ</t>
    </r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</si>
  <si>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</si>
  <si>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</si>
  <si>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</si>
  <si>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</si>
  <si>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</si>
  <si>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</si>
  <si>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</si>
  <si>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</si>
  <si>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</si>
  <si>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</si>
  <si>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</si>
  <si>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</si>
  <si>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</si>
  <si>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</si>
  <si>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</si>
  <si>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</si>
  <si>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</si>
  <si>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</si>
  <si>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</si>
  <si>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</si>
  <si>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</si>
  <si>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</si>
  <si>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</si>
  <si>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</si>
  <si>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</si>
  <si>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</si>
  <si>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</si>
  <si>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</si>
  <si>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</si>
  <si>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</si>
  <si>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</si>
  <si>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</si>
  <si>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</si>
  <si>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</si>
  <si>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</si>
  <si>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</si>
  <si>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</si>
  <si>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</si>
  <si>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</si>
  <si>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</si>
  <si>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</si>
  <si>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</si>
  <si>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</si>
  <si>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</si>
  <si>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</si>
  <si>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</si>
  <si>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</si>
  <si>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</si>
  <si>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</si>
  <si>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</si>
  <si>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</si>
  <si>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</si>
  <si>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</si>
  <si>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</si>
  <si>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</si>
  <si>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</si>
  <si>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</si>
  <si>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</si>
  <si>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</si>
  <si>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</si>
  <si>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</si>
  <si>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</si>
  <si>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</si>
  <si>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</si>
  <si>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</si>
  <si>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</si>
  <si>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</si>
  <si>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</si>
  <si>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</si>
  <si>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</si>
  <si>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</si>
  <si>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</si>
  <si>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</si>
  <si>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</si>
  <si>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</si>
  <si>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</si>
  <si>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</si>
  <si>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</si>
  <si>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</si>
  <si>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</si>
  <si>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</si>
  <si>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</si>
  <si>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</si>
  <si>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</si>
  <si>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</si>
  <si>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</si>
  <si>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</si>
  <si>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</si>
  <si>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</si>
  <si>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</si>
  <si>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</si>
  <si>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</si>
  <si>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</si>
  <si>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</si>
  <si>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</si>
  <si>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</si>
  <si>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</si>
  <si>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</si>
  <si>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</si>
  <si>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</si>
  <si>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</si>
  <si>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</si>
  <si>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</si>
  <si>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</si>
  <si>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</si>
  <si>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r>
      <t xml:space="preserve">ATS- </t>
    </r>
    <r>
      <rPr>
        <sz val="10"/>
        <color indexed="8"/>
        <rFont val="Arial"/>
        <family val="2"/>
      </rPr>
      <t>Automatická tlaková stanice - včetně 2ks podávacích čerpadel P-03, 04- Q=4l/s, H=45m, Pi-3 kW / 3x 400 V, 11,0/6,30 A, připojovací potrubí - DN 40, PN 16, 
a příslušenství - sada připojovacích armatur, mat. nerez, řídící jednotky,</t>
    </r>
  </si>
  <si>
    <t>expanzní nádoby, tlakového snímače, měniče frekvence
výkon ATS: Q=4l/s, H=45m v.sl., režim provozu čerpadel-záskok (2.čerpadlo slouží jako 100% rezerva)</t>
  </si>
  <si>
    <r>
      <t>Centrální elektrorozvaděč M4</t>
    </r>
    <r>
      <rPr>
        <sz val="10"/>
        <color indexed="8"/>
        <rFont val="Arial"/>
        <family val="2"/>
      </rPr>
      <t xml:space="preserve"> - napájení a řízení celé jednotky úpravny vody včetně spínání čerpadel ve vrtech, dále bude obsahovat:
16xBI, 4xAI, 1xRS232 nebo RS485, protokol MODBUS-RTU vč.SW řídící jednotky.</t>
    </r>
  </si>
  <si>
    <r>
      <t>P-05-Vysokotlaké čerpadlo reverzní osmózy -</t>
    </r>
    <r>
      <rPr>
        <sz val="10"/>
        <color indexed="8"/>
        <rFont val="Arial"/>
        <family val="2"/>
      </rPr>
      <t xml:space="preserve"> výkon 2,7 l/s</t>
    </r>
  </si>
  <si>
    <r>
      <t>P-01-</t>
    </r>
    <r>
      <rPr>
        <sz val="10"/>
        <color indexed="8"/>
        <rFont val="Arial"/>
        <family val="2"/>
      </rPr>
      <t>Ponorné čerpadlo do vrtu-Q - 2,25 l/s, H - 50,0 m, Pi - 2,2 kW / 400 V, 5,5 A, připojovací potrubí - G 2", PN 25, včetně příslušenství - kabel 35 m, mat. nerez, řízení frekvenčním měničem, včetně frekvenčního měniče (součást dodávky čerpadla)</t>
    </r>
  </si>
  <si>
    <r>
      <t>P-02-</t>
    </r>
    <r>
      <rPr>
        <sz val="10"/>
        <color indexed="8"/>
        <rFont val="Arial"/>
        <family val="2"/>
      </rPr>
      <t>Ponorné čerpadlo do vrtu-Q - 1,25 l/s, H - 37,0 m, Pi - 1,1 kW / 400 V, 2,8 A, připojovací potrubí - Rp 2", PN 40, včetně příslušenství - kabel 25 m, mat. nerez, řízení frekvenčním měničem, včetně frekvenčního měniče (součást dodávky čerpadla)</t>
    </r>
  </si>
  <si>
    <r>
      <t>F-03-Reverzní osmóza (kompletní balená jednotka)-výkon 2l/s permeátu na výstupu</t>
    </r>
    <r>
      <rPr>
        <sz val="10"/>
        <color indexed="8"/>
        <rFont val="Arial"/>
        <family val="2"/>
      </rPr>
      <t>, rozměry d/š/v - 4/1,1/1,7m včetně příslušenství (viz níže), potrubní propojení a armatury, měření průtoků a vodivosti (viz technol. schéma-součást PD), jednotka obsahuje rovněž:</t>
    </r>
  </si>
  <si>
    <r>
      <t xml:space="preserve">Směšovací stanice </t>
    </r>
    <r>
      <rPr>
        <sz val="10"/>
        <color indexed="8"/>
        <rFont val="Arial"/>
        <family val="2"/>
      </rPr>
      <t>- vodivostní čidlo, měření průtoku, vyhodnocovací jednotka, regulační armatura směšování, celkový průtok po směšování - 3,5l/s</t>
    </r>
  </si>
  <si>
    <t>Trubka d323,9x3, DN300, PN10, mat. 1.4301</t>
  </si>
  <si>
    <t>Kulový kohout DN40, PN10, přírubový, ruční, mat. 1.4301</t>
  </si>
  <si>
    <t>Trubka d114,3x3,0 DN100, PN10, mat. 1.4301</t>
  </si>
  <si>
    <t>Trubka d48,3x2,0, DN40, PN10, mat. 1.4301</t>
  </si>
  <si>
    <t>Montáž nerezového potrubí a dílů</t>
  </si>
  <si>
    <t>Přesun ocelového schodiště (DMTŽ, MTŽ, úprava kotvení)-cca. 300kg</t>
  </si>
  <si>
    <t>Doplnění podlahy pod jednotku RO-cca. 2m3 beton</t>
  </si>
  <si>
    <t>Trubka d60,3x2,0, DN50, PN10, mat. 1.4301</t>
  </si>
  <si>
    <t>Koleno 90°, DN100, PN10, mat. 1.4301</t>
  </si>
  <si>
    <t>T-kus 90° přímý, DN300, PN10, mat. 1.4301</t>
  </si>
  <si>
    <t>Atypický kus (přepad), materiál 1.4301</t>
  </si>
  <si>
    <t>Redukce DN50/40, PN10, mat. 1.4301</t>
  </si>
  <si>
    <t>Lemový nákružek, DN300, PN10, mat. 1.4301</t>
  </si>
  <si>
    <t>Lemový nákružek, DN100, PN10, mat. 1.4301</t>
  </si>
  <si>
    <t>Lemový nákružek, DN40, PN10, mat. 1.4301</t>
  </si>
  <si>
    <t>Točivá příruba, DN300, PN10, mat. 1.4301</t>
  </si>
  <si>
    <t>Točivá příruba, DN100, PN10, mat. 1.4301</t>
  </si>
  <si>
    <t>Točivá příruba, DN40, PN10, mat. 1.4301</t>
  </si>
  <si>
    <t>Přechodové šroubení G2"/DN50, mat. 1.4301</t>
  </si>
  <si>
    <t>135.</t>
  </si>
  <si>
    <t>136.</t>
  </si>
  <si>
    <r>
      <t>F-01-</t>
    </r>
    <r>
      <rPr>
        <sz val="10"/>
        <color indexed="8"/>
        <rFont val="Arial"/>
        <family val="2"/>
      </rPr>
      <t>Automatický tlakový pískový filtr, průměr 1500mm, výška 2145 mm, filtrační plocha 1,767m2 včetně:
- automatizovaného provozu (automatické praní filtru v závislosti na tlakové ztrátě, objemu přefiltrované vody nebo časově)
- kompletní související zařízení sloužícího k regeneraci náplně (čerpadlo prací vody, napojení na pitnou vodu a odkalení, dmychadlo a pod.).
- filtrační náplně (filtrační písek)
Materíál: vhodný z hygienického a korozivního hlediska pro surovou i pitnou vodu (uhlíková ocel+epoxidový nátěr, nerezová ocel, apod.)</t>
    </r>
  </si>
  <si>
    <t xml:space="preserve">TECHNOLOGICKÁ ČÁST STROJNÍ 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</si>
</sst>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#,##0&quot;.&quot;_);;;_(@_)"/>
    <numFmt numFmtId="182" formatCode="_(#,##0.0??;\-\ #,##0.0??;&quot;–&quot;???;_(@_)"/>
    <numFmt numFmtId="183" formatCode="_(#,##0.00_);[Red]\-\ #,##0.00_);&quot;–&quot;??;_(@_)"/>
    <numFmt numFmtId="184" formatCode="_(#,##0_);[Red]\-\ #,##0_);&quot;–&quot;??;_(@_)"/>
    <numFmt numFmtId="185" formatCode="_(#,##0.00000_);[Red]\-\ #,##0.00000_);&quot;–&quot;??;_(@_)"/>
    <numFmt numFmtId="186" formatCode="[$-405]d\.\ mmmm\ yyyy"/>
    <numFmt numFmtId="187" formatCode="000\ 00"/>
    <numFmt numFmtId="188" formatCode="_(#,##0.0_);[Red]\-\ #,##0.0_);&quot;–&quot;??;_(@_)"/>
    <numFmt numFmtId="189" formatCode="#,##0.00\ &quot;Kč&quot;;[Red]#,##0.00\ &quot;Kč&quot;"/>
    <numFmt numFmtId="190" formatCode="#,##0.00;[Red]#,##0.00"/>
    <numFmt numFmtId="191" formatCode="#,##0.00\ &quot;Kč&quot;"/>
    <numFmt numFmtId="192" formatCode="#,##0.00\ [$€-1]"/>
    <numFmt numFmtId="193" formatCode="#,##0.00\ [$€-1];\-#,##0.00\ [$€-1]"/>
    <numFmt numFmtId="194" formatCode="0.000"/>
    <numFmt numFmtId="195" formatCode="#,##0.00_ ;[Red]\-#,##0.00\ "/>
    <numFmt numFmtId="196" formatCode="#,##0.00\ _K_č"/>
    <numFmt numFmtId="197" formatCode="#,##0.0"/>
    <numFmt numFmtId="198" formatCode="#"/>
    <numFmt numFmtId="199" formatCode="#,##0.000;\-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\ ##,000_);[Red]\([$€-2]\ #\ ##,000\)"/>
    <numFmt numFmtId="204" formatCode="#,##0\ &quot;Kčs&quot;;\-#,##0\ &quot;Kčs&quot;"/>
    <numFmt numFmtId="205" formatCode="#,##0\ &quot;Kčs&quot;;[Red]\-#,##0\ &quot;Kčs&quot;"/>
    <numFmt numFmtId="206" formatCode="#,##0.00\ &quot;Kčs&quot;;\-#,##0.00\ &quot;Kčs&quot;"/>
    <numFmt numFmtId="207" formatCode="#,##0.00\ &quot;Kčs&quot;;[Red]\-#,##0.00\ &quot;Kčs&quot;"/>
    <numFmt numFmtId="208" formatCode="_-* #,##0\ &quot;Kčs&quot;_-;\-* #,##0\ &quot;Kčs&quot;_-;_-* &quot;-&quot;\ &quot;Kčs&quot;_-;_-@_-"/>
    <numFmt numFmtId="209" formatCode="_-* #,##0\ _K_č_s_-;\-* #,##0\ _K_č_s_-;_-* &quot;-&quot;\ _K_č_s_-;_-@_-"/>
    <numFmt numFmtId="210" formatCode="_-* #,##0.00\ &quot;Kčs&quot;_-;\-* #,##0.00\ &quot;Kčs&quot;_-;_-* &quot;-&quot;??\ &quot;Kčs&quot;_-;_-@_-"/>
    <numFmt numFmtId="211" formatCode="_-* #,##0.00\ _K_č_s_-;\-* #,##0.00\ _K_č_s_-;_-* &quot;-&quot;??\ _K_č_s_-;_-@_-"/>
    <numFmt numFmtId="212" formatCode="0\,0"/>
    <numFmt numFmtId="213" formatCode="0.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&quot;£&quot;* #,##0.00_-;\-&quot;£&quot;* #,##0.00_-;_-&quot;£&quot;* &quot;-&quot;??_-;_-@_-"/>
    <numFmt numFmtId="220" formatCode="[$€-2]\ #,##0.00_);[Red]\([$€-2]\ #,##0.00\)"/>
    <numFmt numFmtId="221" formatCode="0.0000"/>
    <numFmt numFmtId="222" formatCode="_(#,##0.0???;\-\ #,##0.0???;&quot;–&quot;???;_(@_)"/>
    <numFmt numFmtId="223" formatCode="_(#,##0.0?;\-\ #,##0.0?;&quot;–&quot;???;_(@_)"/>
  </numFmts>
  <fonts count="61">
    <font>
      <sz val="8"/>
      <name val="MS Sans Serif"/>
      <family val="0"/>
    </font>
    <font>
      <sz val="11"/>
      <color indexed="8"/>
      <name val="Calibri"/>
      <family val="2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MS Sans Serif"/>
      <family val="2"/>
    </font>
    <font>
      <sz val="8"/>
      <color indexed="30"/>
      <name val="MS Sans Serif"/>
      <family val="2"/>
    </font>
    <font>
      <b/>
      <sz val="8"/>
      <color indexed="30"/>
      <name val="Arial CE"/>
      <family val="0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Times New Roman"/>
      <family val="1"/>
    </font>
    <font>
      <b/>
      <sz val="8"/>
      <color indexed="57"/>
      <name val="Arial CE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0"/>
    </font>
    <font>
      <b/>
      <sz val="10"/>
      <color indexed="8"/>
      <name val="Arial"/>
      <family val="2"/>
    </font>
    <font>
      <b/>
      <sz val="14"/>
      <color indexed="25"/>
      <name val="Arial"/>
      <family val="2"/>
    </font>
    <font>
      <b/>
      <sz val="12"/>
      <color indexed="62"/>
      <name val="Arial"/>
      <family val="2"/>
    </font>
    <font>
      <b/>
      <sz val="9"/>
      <name val="Arial CE"/>
      <family val="0"/>
    </font>
    <font>
      <b/>
      <sz val="10"/>
      <color indexed="57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6">
    <xf numFmtId="0" fontId="0" fillId="0" borderId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0" fillId="0" borderId="0" xfId="48">
      <alignment/>
      <protection/>
    </xf>
    <xf numFmtId="181" fontId="14" fillId="0" borderId="0" xfId="48" applyNumberFormat="1" applyFont="1" applyAlignment="1">
      <alignment horizontal="right" vertical="top"/>
      <protection/>
    </xf>
    <xf numFmtId="49" fontId="14" fillId="0" borderId="0" xfId="48" applyNumberFormat="1" applyFont="1" applyAlignment="1">
      <alignment horizontal="left" vertical="top" wrapText="1"/>
      <protection/>
    </xf>
    <xf numFmtId="49" fontId="14" fillId="0" borderId="0" xfId="48" applyNumberFormat="1" applyFont="1" applyAlignment="1">
      <alignment horizontal="center" vertical="top"/>
      <protection/>
    </xf>
    <xf numFmtId="182" fontId="15" fillId="0" borderId="0" xfId="48" applyNumberFormat="1" applyFont="1" applyFill="1" applyBorder="1" applyAlignment="1">
      <alignment horizontal="right" vertical="top"/>
      <protection/>
    </xf>
    <xf numFmtId="183" fontId="14" fillId="0" borderId="0" xfId="48" applyNumberFormat="1" applyFont="1" applyAlignment="1">
      <alignment horizontal="right" vertical="top"/>
      <protection/>
    </xf>
    <xf numFmtId="184" fontId="14" fillId="0" borderId="0" xfId="48" applyNumberFormat="1" applyFont="1" applyAlignment="1">
      <alignment horizontal="right" vertical="top"/>
      <protection/>
    </xf>
    <xf numFmtId="49" fontId="14" fillId="0" borderId="10" xfId="48" applyNumberFormat="1" applyFont="1" applyFill="1" applyBorder="1" applyAlignment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left" vertical="center" wrapText="1"/>
    </xf>
    <xf numFmtId="4" fontId="9" fillId="35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182" fontId="15" fillId="0" borderId="10" xfId="48" applyNumberFormat="1" applyFont="1" applyFill="1" applyBorder="1" applyAlignment="1">
      <alignment horizontal="right" vertical="center"/>
      <protection/>
    </xf>
    <xf numFmtId="183" fontId="14" fillId="0" borderId="10" xfId="48" applyNumberFormat="1" applyFont="1" applyBorder="1" applyAlignment="1">
      <alignment horizontal="right"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9" fontId="14" fillId="0" borderId="12" xfId="48" applyNumberFormat="1" applyFont="1" applyBorder="1" applyAlignment="1">
      <alignment horizontal="center" vertical="center"/>
      <protection/>
    </xf>
    <xf numFmtId="182" fontId="15" fillId="0" borderId="12" xfId="48" applyNumberFormat="1" applyFont="1" applyFill="1" applyBorder="1" applyAlignment="1">
      <alignment horizontal="right" vertical="center"/>
      <protection/>
    </xf>
    <xf numFmtId="49" fontId="22" fillId="0" borderId="10" xfId="48" applyNumberFormat="1" applyFont="1" applyFill="1" applyBorder="1" applyAlignment="1">
      <alignment horizontal="left" vertical="center" wrapText="1"/>
      <protection/>
    </xf>
    <xf numFmtId="49" fontId="22" fillId="0" borderId="10" xfId="48" applyNumberFormat="1" applyFont="1" applyBorder="1" applyAlignment="1">
      <alignment horizontal="left" vertical="center" wrapText="1"/>
      <protection/>
    </xf>
    <xf numFmtId="183" fontId="14" fillId="0" borderId="10" xfId="48" applyNumberFormat="1" applyFont="1" applyFill="1" applyBorder="1" applyAlignment="1">
      <alignment horizontal="right" vertical="center"/>
      <protection/>
    </xf>
    <xf numFmtId="181" fontId="14" fillId="0" borderId="13" xfId="48" applyNumberFormat="1" applyFont="1" applyBorder="1" applyAlignment="1">
      <alignment horizontal="right" vertical="center"/>
      <protection/>
    </xf>
    <xf numFmtId="2" fontId="22" fillId="0" borderId="10" xfId="48" applyNumberFormat="1" applyFont="1" applyBorder="1" applyAlignment="1">
      <alignment horizontal="left" vertical="center" wrapText="1"/>
      <protection/>
    </xf>
    <xf numFmtId="181" fontId="14" fillId="0" borderId="14" xfId="48" applyNumberFormat="1" applyFont="1" applyBorder="1" applyAlignment="1">
      <alignment horizontal="right" vertical="center"/>
      <protection/>
    </xf>
    <xf numFmtId="182" fontId="15" fillId="0" borderId="15" xfId="48" applyNumberFormat="1" applyFont="1" applyFill="1" applyBorder="1" applyAlignment="1">
      <alignment horizontal="right" vertical="center"/>
      <protection/>
    </xf>
    <xf numFmtId="49" fontId="14" fillId="0" borderId="15" xfId="48" applyNumberFormat="1" applyFont="1" applyBorder="1" applyAlignment="1">
      <alignment horizontal="center" vertical="center"/>
      <protection/>
    </xf>
    <xf numFmtId="182" fontId="13" fillId="0" borderId="16" xfId="48" applyNumberFormat="1" applyFont="1" applyFill="1" applyBorder="1" applyAlignment="1">
      <alignment/>
      <protection/>
    </xf>
    <xf numFmtId="183" fontId="13" fillId="0" borderId="16" xfId="48" applyNumberFormat="1" applyFont="1" applyBorder="1" applyAlignment="1">
      <alignment/>
      <protection/>
    </xf>
    <xf numFmtId="49" fontId="14" fillId="0" borderId="17" xfId="48" applyNumberFormat="1" applyFont="1" applyBorder="1" applyAlignment="1">
      <alignment horizontal="center" vertical="center"/>
      <protection/>
    </xf>
    <xf numFmtId="182" fontId="15" fillId="0" borderId="17" xfId="48" applyNumberFormat="1" applyFont="1" applyFill="1" applyBorder="1" applyAlignment="1">
      <alignment horizontal="right" vertical="center"/>
      <protection/>
    </xf>
    <xf numFmtId="183" fontId="14" fillId="0" borderId="15" xfId="48" applyNumberFormat="1" applyFont="1" applyBorder="1" applyAlignment="1">
      <alignment horizontal="right" vertical="center"/>
      <protection/>
    </xf>
    <xf numFmtId="49" fontId="22" fillId="0" borderId="15" xfId="48" applyNumberFormat="1" applyFont="1" applyFill="1" applyBorder="1" applyAlignment="1">
      <alignment horizontal="left" vertical="center" wrapText="1"/>
      <protection/>
    </xf>
    <xf numFmtId="183" fontId="14" fillId="0" borderId="17" xfId="48" applyNumberFormat="1" applyFont="1" applyBorder="1" applyAlignment="1">
      <alignment horizontal="right" vertical="center"/>
      <protection/>
    </xf>
    <xf numFmtId="181" fontId="11" fillId="0" borderId="18" xfId="48" applyNumberFormat="1" applyFont="1" applyBorder="1" applyAlignment="1">
      <alignment/>
      <protection/>
    </xf>
    <xf numFmtId="49" fontId="11" fillId="0" borderId="16" xfId="48" applyNumberFormat="1" applyFont="1" applyBorder="1" applyAlignment="1">
      <alignment/>
      <protection/>
    </xf>
    <xf numFmtId="49" fontId="23" fillId="0" borderId="16" xfId="48" applyNumberFormat="1" applyFont="1" applyBorder="1" applyAlignment="1">
      <alignment/>
      <protection/>
    </xf>
    <xf numFmtId="182" fontId="11" fillId="0" borderId="16" xfId="48" applyNumberFormat="1" applyFont="1" applyFill="1" applyBorder="1" applyAlignment="1">
      <alignment/>
      <protection/>
    </xf>
    <xf numFmtId="183" fontId="11" fillId="0" borderId="16" xfId="48" applyNumberFormat="1" applyFont="1" applyBorder="1" applyAlignment="1">
      <alignment/>
      <protection/>
    </xf>
    <xf numFmtId="49" fontId="24" fillId="0" borderId="16" xfId="48" applyNumberFormat="1" applyFont="1" applyBorder="1" applyAlignment="1">
      <alignment wrapText="1"/>
      <protection/>
    </xf>
    <xf numFmtId="49" fontId="14" fillId="0" borderId="15" xfId="48" applyNumberFormat="1" applyFont="1" applyFill="1" applyBorder="1" applyAlignment="1">
      <alignment horizontal="left" vertical="top" wrapText="1"/>
      <protection/>
    </xf>
    <xf numFmtId="181" fontId="14" fillId="0" borderId="18" xfId="48" applyNumberFormat="1" applyFont="1" applyBorder="1" applyAlignment="1">
      <alignment horizontal="right" vertical="top"/>
      <protection/>
    </xf>
    <xf numFmtId="49" fontId="14" fillId="0" borderId="16" xfId="48" applyNumberFormat="1" applyFont="1" applyBorder="1" applyAlignment="1">
      <alignment horizontal="center" vertical="top"/>
      <protection/>
    </xf>
    <xf numFmtId="184" fontId="14" fillId="0" borderId="19" xfId="48" applyNumberFormat="1" applyFont="1" applyBorder="1" applyAlignment="1">
      <alignment horizontal="right" vertical="center"/>
      <protection/>
    </xf>
    <xf numFmtId="184" fontId="14" fillId="0" borderId="20" xfId="48" applyNumberFormat="1" applyFont="1" applyBorder="1" applyAlignment="1">
      <alignment horizontal="right" vertical="center"/>
      <protection/>
    </xf>
    <xf numFmtId="184" fontId="14" fillId="0" borderId="20" xfId="48" applyNumberFormat="1" applyFont="1" applyFill="1" applyBorder="1" applyAlignment="1">
      <alignment horizontal="right" vertical="center"/>
      <protection/>
    </xf>
    <xf numFmtId="184" fontId="11" fillId="0" borderId="21" xfId="48" applyNumberFormat="1" applyFont="1" applyBorder="1" applyAlignment="1">
      <alignment/>
      <protection/>
    </xf>
    <xf numFmtId="0" fontId="25" fillId="33" borderId="11" xfId="0" applyFont="1" applyFill="1" applyBorder="1" applyAlignment="1" applyProtection="1">
      <alignment horizontal="left" vertical="center" wrapText="1"/>
      <protection/>
    </xf>
    <xf numFmtId="0" fontId="26" fillId="33" borderId="11" xfId="0" applyFont="1" applyFill="1" applyBorder="1" applyAlignment="1" applyProtection="1">
      <alignment horizontal="left" vertical="center" wrapText="1"/>
      <protection/>
    </xf>
    <xf numFmtId="4" fontId="26" fillId="0" borderId="11" xfId="0" applyNumberFormat="1" applyFont="1" applyFill="1" applyBorder="1" applyAlignment="1" applyProtection="1">
      <alignment horizontal="right" vertical="center"/>
      <protection/>
    </xf>
    <xf numFmtId="49" fontId="14" fillId="0" borderId="10" xfId="48" applyNumberFormat="1" applyFont="1" applyFill="1" applyBorder="1" applyAlignment="1">
      <alignment horizontal="center" vertical="top"/>
      <protection/>
    </xf>
    <xf numFmtId="49" fontId="14" fillId="0" borderId="10" xfId="48" applyNumberFormat="1" applyFont="1" applyBorder="1" applyAlignment="1">
      <alignment horizontal="left" vertical="center" wrapText="1"/>
      <protection/>
    </xf>
    <xf numFmtId="49" fontId="14" fillId="0" borderId="10" xfId="48" applyNumberFormat="1" applyFont="1" applyFill="1" applyBorder="1" applyAlignment="1">
      <alignment horizontal="left" vertical="center" wrapText="1"/>
      <protection/>
    </xf>
    <xf numFmtId="49" fontId="14" fillId="0" borderId="12" xfId="48" applyNumberFormat="1" applyFont="1" applyFill="1" applyBorder="1" applyAlignment="1">
      <alignment horizontal="center" vertical="center"/>
      <protection/>
    </xf>
    <xf numFmtId="49" fontId="13" fillId="0" borderId="16" xfId="48" applyNumberFormat="1" applyFont="1" applyFill="1" applyBorder="1" applyAlignment="1">
      <alignment/>
      <protection/>
    </xf>
    <xf numFmtId="0" fontId="25" fillId="34" borderId="0" xfId="0" applyFont="1" applyFill="1" applyBorder="1" applyAlignment="1" applyProtection="1">
      <alignment horizontal="left" vertical="center"/>
      <protection/>
    </xf>
    <xf numFmtId="181" fontId="14" fillId="0" borderId="22" xfId="48" applyNumberFormat="1" applyFont="1" applyBorder="1" applyAlignment="1">
      <alignment horizontal="right" vertical="center"/>
      <protection/>
    </xf>
    <xf numFmtId="49" fontId="22" fillId="37" borderId="10" xfId="48" applyNumberFormat="1" applyFont="1" applyFill="1" applyBorder="1" applyAlignment="1">
      <alignment horizontal="left" vertical="center" wrapText="1" indent="1"/>
      <protection/>
    </xf>
    <xf numFmtId="2" fontId="14" fillId="0" borderId="10" xfId="48" applyNumberFormat="1" applyFont="1" applyBorder="1" applyAlignment="1">
      <alignment horizontal="right" vertical="center" wrapText="1"/>
      <protection/>
    </xf>
    <xf numFmtId="181" fontId="14" fillId="0" borderId="23" xfId="48" applyNumberFormat="1" applyFont="1" applyBorder="1" applyAlignment="1">
      <alignment horizontal="right" vertical="center"/>
      <protection/>
    </xf>
    <xf numFmtId="49" fontId="14" fillId="0" borderId="24" xfId="48" applyNumberFormat="1" applyFont="1" applyBorder="1" applyAlignment="1">
      <alignment horizontal="left" vertical="center" wrapText="1"/>
      <protection/>
    </xf>
    <xf numFmtId="49" fontId="14" fillId="0" borderId="24" xfId="48" applyNumberFormat="1" applyFont="1" applyBorder="1" applyAlignment="1">
      <alignment horizontal="center" vertical="center"/>
      <protection/>
    </xf>
    <xf numFmtId="182" fontId="15" fillId="0" borderId="24" xfId="48" applyNumberFormat="1" applyFont="1" applyFill="1" applyBorder="1" applyAlignment="1">
      <alignment horizontal="right" vertical="center"/>
      <protection/>
    </xf>
    <xf numFmtId="183" fontId="14" fillId="0" borderId="24" xfId="48" applyNumberFormat="1" applyFont="1" applyFill="1" applyBorder="1" applyAlignment="1">
      <alignment horizontal="right" vertical="center"/>
      <protection/>
    </xf>
    <xf numFmtId="184" fontId="14" fillId="0" borderId="25" xfId="48" applyNumberFormat="1" applyFont="1" applyBorder="1" applyAlignment="1">
      <alignment horizontal="right" vertical="center"/>
      <protection/>
    </xf>
    <xf numFmtId="49" fontId="12" fillId="0" borderId="18" xfId="48" applyNumberFormat="1" applyFont="1" applyBorder="1" applyAlignment="1">
      <alignment horizontal="center"/>
      <protection/>
    </xf>
    <xf numFmtId="49" fontId="12" fillId="0" borderId="16" xfId="48" applyNumberFormat="1" applyFont="1" applyBorder="1" applyAlignment="1">
      <alignment horizontal="center"/>
      <protection/>
    </xf>
    <xf numFmtId="49" fontId="12" fillId="0" borderId="21" xfId="48" applyNumberFormat="1" applyFont="1" applyBorder="1" applyAlignment="1">
      <alignment horizontal="center"/>
      <protection/>
    </xf>
    <xf numFmtId="0" fontId="22" fillId="0" borderId="10" xfId="48" applyNumberFormat="1" applyFont="1" applyBorder="1" applyAlignment="1">
      <alignment horizontal="left" wrapText="1"/>
      <protection/>
    </xf>
    <xf numFmtId="0" fontId="22" fillId="0" borderId="10" xfId="48" applyNumberFormat="1" applyFont="1" applyBorder="1" applyAlignment="1">
      <alignment horizontal="left" vertical="center" wrapText="1"/>
      <protection/>
    </xf>
    <xf numFmtId="0" fontId="14" fillId="0" borderId="10" xfId="48" applyNumberFormat="1" applyFont="1" applyBorder="1" applyAlignment="1">
      <alignment horizontal="left" vertical="center" wrapText="1"/>
      <protection/>
    </xf>
    <xf numFmtId="0" fontId="22" fillId="0" borderId="12" xfId="48" applyNumberFormat="1" applyFont="1" applyBorder="1" applyAlignment="1">
      <alignment horizontal="left" wrapText="1"/>
      <protection/>
    </xf>
    <xf numFmtId="0" fontId="14" fillId="0" borderId="15" xfId="48" applyNumberFormat="1" applyFont="1" applyBorder="1" applyAlignment="1">
      <alignment horizontal="left" vertical="top" wrapText="1"/>
      <protection/>
    </xf>
    <xf numFmtId="0" fontId="22" fillId="0" borderId="15" xfId="48" applyNumberFormat="1" applyFont="1" applyFill="1" applyBorder="1" applyAlignment="1">
      <alignment horizontal="left" vertical="center" wrapText="1"/>
      <protection/>
    </xf>
    <xf numFmtId="0" fontId="22" fillId="0" borderId="10" xfId="48" applyNumberFormat="1" applyFont="1" applyFill="1" applyBorder="1" applyAlignment="1">
      <alignment horizontal="left" vertical="center" wrapText="1"/>
      <protection/>
    </xf>
    <xf numFmtId="0" fontId="22" fillId="37" borderId="10" xfId="48" applyNumberFormat="1" applyFont="1" applyFill="1" applyBorder="1" applyAlignment="1">
      <alignment horizontal="left" vertical="center" wrapText="1" indent="1"/>
      <protection/>
    </xf>
    <xf numFmtId="0" fontId="14" fillId="0" borderId="10" xfId="48" applyNumberFormat="1" applyFont="1" applyFill="1" applyBorder="1" applyAlignment="1">
      <alignment horizontal="left" vertical="center" wrapText="1"/>
      <protection/>
    </xf>
    <xf numFmtId="0" fontId="22" fillId="38" borderId="10" xfId="48" applyNumberFormat="1" applyFont="1" applyFill="1" applyBorder="1" applyAlignment="1">
      <alignment horizontal="left" vertical="center" wrapText="1"/>
      <protection/>
    </xf>
    <xf numFmtId="49" fontId="14" fillId="38" borderId="10" xfId="48" applyNumberFormat="1" applyFont="1" applyFill="1" applyBorder="1" applyAlignment="1">
      <alignment horizontal="left" vertical="center" wrapText="1"/>
      <protection/>
    </xf>
    <xf numFmtId="181" fontId="14" fillId="38" borderId="13" xfId="48" applyNumberFormat="1" applyFont="1" applyFill="1" applyBorder="1" applyAlignment="1">
      <alignment horizontal="right" vertical="center"/>
      <protection/>
    </xf>
    <xf numFmtId="181" fontId="14" fillId="38" borderId="14" xfId="48" applyNumberFormat="1" applyFont="1" applyFill="1" applyBorder="1" applyAlignment="1">
      <alignment horizontal="right" vertical="center"/>
      <protection/>
    </xf>
    <xf numFmtId="49" fontId="14" fillId="0" borderId="10" xfId="48" applyNumberFormat="1" applyFont="1" applyFill="1" applyBorder="1" applyAlignment="1">
      <alignment horizontal="center" vertical="center"/>
      <protection/>
    </xf>
    <xf numFmtId="181" fontId="14" fillId="0" borderId="22" xfId="48" applyNumberFormat="1" applyFont="1" applyBorder="1" applyAlignment="1">
      <alignment horizontal="right" vertical="top"/>
      <protection/>
    </xf>
    <xf numFmtId="181" fontId="14" fillId="0" borderId="26" xfId="48" applyNumberFormat="1" applyFont="1" applyBorder="1" applyAlignment="1">
      <alignment horizontal="right" vertical="top"/>
      <protection/>
    </xf>
    <xf numFmtId="181" fontId="14" fillId="0" borderId="14" xfId="48" applyNumberFormat="1" applyFont="1" applyBorder="1" applyAlignment="1">
      <alignment horizontal="right" vertical="top"/>
      <protection/>
    </xf>
    <xf numFmtId="182" fontId="15" fillId="0" borderId="12" xfId="48" applyNumberFormat="1" applyFont="1" applyFill="1" applyBorder="1" applyAlignment="1">
      <alignment horizontal="right" vertical="center"/>
      <protection/>
    </xf>
    <xf numFmtId="182" fontId="15" fillId="0" borderId="15" xfId="48" applyNumberFormat="1" applyFont="1" applyFill="1" applyBorder="1" applyAlignment="1">
      <alignment horizontal="right" vertical="center"/>
      <protection/>
    </xf>
    <xf numFmtId="183" fontId="14" fillId="0" borderId="12" xfId="48" applyNumberFormat="1" applyFont="1" applyBorder="1" applyAlignment="1">
      <alignment horizontal="right" vertical="center"/>
      <protection/>
    </xf>
    <xf numFmtId="183" fontId="14" fillId="0" borderId="15" xfId="48" applyNumberFormat="1" applyFont="1" applyBorder="1" applyAlignment="1">
      <alignment horizontal="right" vertical="center"/>
      <protection/>
    </xf>
    <xf numFmtId="184" fontId="14" fillId="0" borderId="27" xfId="48" applyNumberFormat="1" applyFont="1" applyBorder="1" applyAlignment="1">
      <alignment horizontal="right" vertical="center"/>
      <protection/>
    </xf>
    <xf numFmtId="184" fontId="14" fillId="0" borderId="19" xfId="48" applyNumberFormat="1" applyFont="1" applyBorder="1" applyAlignment="1">
      <alignment horizontal="right" vertical="center"/>
      <protection/>
    </xf>
    <xf numFmtId="49" fontId="14" fillId="0" borderId="12" xfId="48" applyNumberFormat="1" applyFont="1" applyBorder="1" applyAlignment="1">
      <alignment horizontal="center" vertical="top"/>
      <protection/>
    </xf>
    <xf numFmtId="49" fontId="14" fillId="0" borderId="17" xfId="48" applyNumberFormat="1" applyFont="1" applyBorder="1" applyAlignment="1">
      <alignment horizontal="center" vertical="top"/>
      <protection/>
    </xf>
    <xf numFmtId="49" fontId="14" fillId="0" borderId="15" xfId="48" applyNumberFormat="1" applyFont="1" applyBorder="1" applyAlignment="1">
      <alignment horizontal="center" vertical="top"/>
      <protection/>
    </xf>
    <xf numFmtId="182" fontId="15" fillId="0" borderId="12" xfId="48" applyNumberFormat="1" applyFont="1" applyFill="1" applyBorder="1" applyAlignment="1">
      <alignment horizontal="right" vertical="top"/>
      <protection/>
    </xf>
    <xf numFmtId="182" fontId="15" fillId="0" borderId="17" xfId="48" applyNumberFormat="1" applyFont="1" applyFill="1" applyBorder="1" applyAlignment="1">
      <alignment horizontal="right" vertical="top"/>
      <protection/>
    </xf>
    <xf numFmtId="182" fontId="15" fillId="0" borderId="15" xfId="48" applyNumberFormat="1" applyFont="1" applyFill="1" applyBorder="1" applyAlignment="1">
      <alignment horizontal="right" vertical="top"/>
      <protection/>
    </xf>
    <xf numFmtId="184" fontId="14" fillId="0" borderId="27" xfId="48" applyNumberFormat="1" applyFont="1" applyBorder="1" applyAlignment="1">
      <alignment horizontal="right" vertical="top"/>
      <protection/>
    </xf>
    <xf numFmtId="184" fontId="14" fillId="0" borderId="28" xfId="48" applyNumberFormat="1" applyFont="1" applyBorder="1" applyAlignment="1">
      <alignment horizontal="right" vertical="top"/>
      <protection/>
    </xf>
    <xf numFmtId="184" fontId="14" fillId="0" borderId="19" xfId="48" applyNumberFormat="1" applyFont="1" applyBorder="1" applyAlignment="1">
      <alignment horizontal="right" vertical="top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_vzor" xfId="48"/>
    <cellStyle name="Poznámka" xfId="49"/>
    <cellStyle name="Percent" xfId="50"/>
    <cellStyle name="Propojená buňka" xfId="51"/>
    <cellStyle name="Followed Hyperlink" xfId="52"/>
    <cellStyle name="Správně" xfId="53"/>
    <cellStyle name="Standard_LVZ_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2162175</xdr:colOff>
      <xdr:row>65</xdr:row>
      <xdr:rowOff>95250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2600325" y="2221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65</xdr:row>
      <xdr:rowOff>95250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2221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343025" y="2211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123825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1343025" y="2224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123825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1343025" y="2224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123825</xdr:rowOff>
    </xdr:from>
    <xdr:ext cx="76200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1343025" y="2224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123825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1343025" y="2224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1343025" y="2211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123825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1343025" y="2224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65</xdr:row>
      <xdr:rowOff>123825</xdr:rowOff>
    </xdr:from>
    <xdr:ext cx="76200" cy="209550"/>
    <xdr:sp fLocksText="0">
      <xdr:nvSpPr>
        <xdr:cNvPr id="10" name="Text Box 3"/>
        <xdr:cNvSpPr txBox="1">
          <a:spLocks noChangeArrowheads="1"/>
        </xdr:cNvSpPr>
      </xdr:nvSpPr>
      <xdr:spPr>
        <a:xfrm>
          <a:off x="1343025" y="2224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66</xdr:row>
      <xdr:rowOff>95250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2600325" y="2237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67</xdr:row>
      <xdr:rowOff>95250</xdr:rowOff>
    </xdr:from>
    <xdr:ext cx="76200" cy="200025"/>
    <xdr:sp fLocksText="0">
      <xdr:nvSpPr>
        <xdr:cNvPr id="12" name="Text Box 3"/>
        <xdr:cNvSpPr txBox="1">
          <a:spLocks noChangeArrowheads="1"/>
        </xdr:cNvSpPr>
      </xdr:nvSpPr>
      <xdr:spPr>
        <a:xfrm>
          <a:off x="2600325" y="2253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68</xdr:row>
      <xdr:rowOff>95250</xdr:rowOff>
    </xdr:from>
    <xdr:ext cx="76200" cy="200025"/>
    <xdr:sp fLocksText="0">
      <xdr:nvSpPr>
        <xdr:cNvPr id="13" name="Text Box 3"/>
        <xdr:cNvSpPr txBox="1">
          <a:spLocks noChangeArrowheads="1"/>
        </xdr:cNvSpPr>
      </xdr:nvSpPr>
      <xdr:spPr>
        <a:xfrm>
          <a:off x="2600325" y="2269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69</xdr:row>
      <xdr:rowOff>95250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2600325" y="2286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70</xdr:row>
      <xdr:rowOff>95250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2600325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71</xdr:row>
      <xdr:rowOff>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2600325" y="2308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71</xdr:row>
      <xdr:rowOff>95250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2600325" y="2318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72</xdr:row>
      <xdr:rowOff>95250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2600325" y="2334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73</xdr:row>
      <xdr:rowOff>95250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2600325" y="2350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73</xdr:row>
      <xdr:rowOff>95250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2600325" y="2350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75</xdr:row>
      <xdr:rowOff>95250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2600325" y="2383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75</xdr:row>
      <xdr:rowOff>95250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2600325" y="2383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76</xdr:row>
      <xdr:rowOff>95250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600325" y="239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76</xdr:row>
      <xdr:rowOff>95250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2600325" y="239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77</xdr:row>
      <xdr:rowOff>95250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2600325" y="2415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77</xdr:row>
      <xdr:rowOff>95250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2600325" y="2415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78</xdr:row>
      <xdr:rowOff>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2600325" y="2422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78</xdr:row>
      <xdr:rowOff>95250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2600325" y="2431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79</xdr:row>
      <xdr:rowOff>95250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2600325" y="2447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80</xdr:row>
      <xdr:rowOff>95250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2600325" y="2464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80</xdr:row>
      <xdr:rowOff>95250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2600325" y="2464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82</xdr:row>
      <xdr:rowOff>95250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2600325" y="2496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82</xdr:row>
      <xdr:rowOff>95250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2600325" y="2496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83</xdr:row>
      <xdr:rowOff>95250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2600325" y="2512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83</xdr:row>
      <xdr:rowOff>95250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2600325" y="2512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83</xdr:row>
      <xdr:rowOff>95250</xdr:rowOff>
    </xdr:from>
    <xdr:ext cx="76200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2600325" y="2512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84</xdr:row>
      <xdr:rowOff>95250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600325" y="2528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84</xdr:row>
      <xdr:rowOff>95250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2600325" y="2528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84</xdr:row>
      <xdr:rowOff>95250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2600325" y="2528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85</xdr:row>
      <xdr:rowOff>0</xdr:rowOff>
    </xdr:from>
    <xdr:ext cx="76200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2600325" y="2535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85</xdr:row>
      <xdr:rowOff>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2600325" y="2535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85</xdr:row>
      <xdr:rowOff>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2600325" y="2535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457200</xdr:colOff>
      <xdr:row>79</xdr:row>
      <xdr:rowOff>47625</xdr:rowOff>
    </xdr:from>
    <xdr:ext cx="47625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6019800" y="2443162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85</xdr:row>
      <xdr:rowOff>95250</xdr:rowOff>
    </xdr:from>
    <xdr:ext cx="76200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2600325" y="2545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85</xdr:row>
      <xdr:rowOff>95250</xdr:rowOff>
    </xdr:from>
    <xdr:ext cx="76200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2600325" y="2545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85</xdr:row>
      <xdr:rowOff>95250</xdr:rowOff>
    </xdr:from>
    <xdr:ext cx="76200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2600325" y="2545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86</xdr:row>
      <xdr:rowOff>95250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2600325" y="2561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86</xdr:row>
      <xdr:rowOff>95250</xdr:rowOff>
    </xdr:from>
    <xdr:ext cx="76200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2600325" y="2561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86</xdr:row>
      <xdr:rowOff>95250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600325" y="2561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87</xdr:row>
      <xdr:rowOff>95250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260032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87</xdr:row>
      <xdr:rowOff>95250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260032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87</xdr:row>
      <xdr:rowOff>95250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260032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87</xdr:row>
      <xdr:rowOff>95250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260032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87</xdr:row>
      <xdr:rowOff>95250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260032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87</xdr:row>
      <xdr:rowOff>95250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260032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88</xdr:row>
      <xdr:rowOff>95250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2600325" y="2593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88</xdr:row>
      <xdr:rowOff>95250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2600325" y="2593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88</xdr:row>
      <xdr:rowOff>95250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2600325" y="2593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88</xdr:row>
      <xdr:rowOff>95250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2600325" y="2593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88</xdr:row>
      <xdr:rowOff>95250</xdr:rowOff>
    </xdr:from>
    <xdr:ext cx="76200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2600325" y="2593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88</xdr:row>
      <xdr:rowOff>95250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2600325" y="2593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89</xdr:row>
      <xdr:rowOff>95250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2600325" y="2609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89</xdr:row>
      <xdr:rowOff>95250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2600325" y="2609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89</xdr:row>
      <xdr:rowOff>95250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2600325" y="2609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89</xdr:row>
      <xdr:rowOff>95250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2600325" y="2609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89</xdr:row>
      <xdr:rowOff>95250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2600325" y="2609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89</xdr:row>
      <xdr:rowOff>95250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2600325" y="2609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90</xdr:row>
      <xdr:rowOff>95250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2600325" y="2626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90</xdr:row>
      <xdr:rowOff>95250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2600325" y="2626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90</xdr:row>
      <xdr:rowOff>95250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2600325" y="2626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90</xdr:row>
      <xdr:rowOff>95250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2600325" y="2626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90</xdr:row>
      <xdr:rowOff>95250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2600325" y="2626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90</xdr:row>
      <xdr:rowOff>95250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2600325" y="2626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91</xdr:row>
      <xdr:rowOff>95250</xdr:rowOff>
    </xdr:from>
    <xdr:ext cx="76200" cy="200025"/>
    <xdr:sp fLocksText="0">
      <xdr:nvSpPr>
        <xdr:cNvPr id="74" name="Text Box 3"/>
        <xdr:cNvSpPr txBox="1">
          <a:spLocks noChangeArrowheads="1"/>
        </xdr:cNvSpPr>
      </xdr:nvSpPr>
      <xdr:spPr>
        <a:xfrm>
          <a:off x="2600325" y="2642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91</xdr:row>
      <xdr:rowOff>95250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2600325" y="2642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91</xdr:row>
      <xdr:rowOff>95250</xdr:rowOff>
    </xdr:from>
    <xdr:ext cx="76200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2600325" y="2642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371475</xdr:colOff>
      <xdr:row>85</xdr:row>
      <xdr:rowOff>28575</xdr:rowOff>
    </xdr:from>
    <xdr:ext cx="76200" cy="200025"/>
    <xdr:sp fLocksText="0">
      <xdr:nvSpPr>
        <xdr:cNvPr id="77" name="Text Box 3"/>
        <xdr:cNvSpPr txBox="1">
          <a:spLocks noChangeArrowheads="1"/>
        </xdr:cNvSpPr>
      </xdr:nvSpPr>
      <xdr:spPr>
        <a:xfrm>
          <a:off x="5934075" y="2538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87</xdr:row>
      <xdr:rowOff>66675</xdr:rowOff>
    </xdr:from>
    <xdr:ext cx="76200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5724525" y="2574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419100</xdr:colOff>
      <xdr:row>85</xdr:row>
      <xdr:rowOff>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5981700" y="2535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87</xdr:row>
      <xdr:rowOff>66675</xdr:rowOff>
    </xdr:from>
    <xdr:ext cx="76200" cy="200025"/>
    <xdr:sp fLocksText="0">
      <xdr:nvSpPr>
        <xdr:cNvPr id="80" name="Text Box 3"/>
        <xdr:cNvSpPr txBox="1">
          <a:spLocks noChangeArrowheads="1"/>
        </xdr:cNvSpPr>
      </xdr:nvSpPr>
      <xdr:spPr>
        <a:xfrm>
          <a:off x="5724525" y="2574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8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8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8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8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8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8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8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9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9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9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94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9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9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9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9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0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110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1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1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1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1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1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1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2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2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2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2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2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2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2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3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3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3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139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4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4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4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4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4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4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4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5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6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6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6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6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6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6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6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6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7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7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7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7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7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7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177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7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8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8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9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9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9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193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9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9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19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19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0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0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0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0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0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0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0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0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0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1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1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1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1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1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1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1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19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2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22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2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2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2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2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2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2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3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4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6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7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8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39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40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41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42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43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4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190500"/>
    <xdr:sp fLocksText="0">
      <xdr:nvSpPr>
        <xdr:cNvPr id="245" name="Text Box 3"/>
        <xdr:cNvSpPr txBox="1">
          <a:spLocks noChangeArrowheads="1"/>
        </xdr:cNvSpPr>
      </xdr:nvSpPr>
      <xdr:spPr>
        <a:xfrm>
          <a:off x="1343025" y="2905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46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4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4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49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55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5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19075"/>
    <xdr:sp fLocksText="0">
      <xdr:nvSpPr>
        <xdr:cNvPr id="259" name="Text Box 3"/>
        <xdr:cNvSpPr txBox="1">
          <a:spLocks noChangeArrowheads="1"/>
        </xdr:cNvSpPr>
      </xdr:nvSpPr>
      <xdr:spPr>
        <a:xfrm>
          <a:off x="1343025" y="2905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60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61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6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6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6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6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67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6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69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71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7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7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7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19075"/>
    <xdr:sp fLocksText="0">
      <xdr:nvSpPr>
        <xdr:cNvPr id="275" name="Text Box 3"/>
        <xdr:cNvSpPr txBox="1">
          <a:spLocks noChangeArrowheads="1"/>
        </xdr:cNvSpPr>
      </xdr:nvSpPr>
      <xdr:spPr>
        <a:xfrm>
          <a:off x="1343025" y="2905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76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77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7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79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80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8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83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8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86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8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89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9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9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92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9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9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95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9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98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299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00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01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02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19075"/>
    <xdr:sp fLocksText="0">
      <xdr:nvSpPr>
        <xdr:cNvPr id="304" name="Text Box 3"/>
        <xdr:cNvSpPr txBox="1">
          <a:spLocks noChangeArrowheads="1"/>
        </xdr:cNvSpPr>
      </xdr:nvSpPr>
      <xdr:spPr>
        <a:xfrm>
          <a:off x="1343025" y="2905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05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06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0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0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09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13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6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0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1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3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4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5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9550"/>
    <xdr:sp fLocksText="0">
      <xdr:nvSpPr>
        <xdr:cNvPr id="326" name="Text Box 3"/>
        <xdr:cNvSpPr txBox="1">
          <a:spLocks noChangeArrowheads="1"/>
        </xdr:cNvSpPr>
      </xdr:nvSpPr>
      <xdr:spPr>
        <a:xfrm>
          <a:off x="1343025" y="2905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7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103</xdr:row>
      <xdr:rowOff>0</xdr:rowOff>
    </xdr:from>
    <xdr:ext cx="76200" cy="200025"/>
    <xdr:sp fLocksText="0">
      <xdr:nvSpPr>
        <xdr:cNvPr id="328" name="Text Box 3"/>
        <xdr:cNvSpPr txBox="1">
          <a:spLocks noChangeArrowheads="1"/>
        </xdr:cNvSpPr>
      </xdr:nvSpPr>
      <xdr:spPr>
        <a:xfrm>
          <a:off x="13430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866775</xdr:colOff>
      <xdr:row>103</xdr:row>
      <xdr:rowOff>0</xdr:rowOff>
    </xdr:from>
    <xdr:ext cx="76200" cy="200025"/>
    <xdr:sp fLocksText="0">
      <xdr:nvSpPr>
        <xdr:cNvPr id="329" name="Text Box 3"/>
        <xdr:cNvSpPr txBox="1">
          <a:spLocks noChangeArrowheads="1"/>
        </xdr:cNvSpPr>
      </xdr:nvSpPr>
      <xdr:spPr>
        <a:xfrm>
          <a:off x="1304925" y="290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3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2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3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4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5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6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7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8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339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4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6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8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3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4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5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6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7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8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2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4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5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7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8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69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457200</xdr:colOff>
      <xdr:row>113</xdr:row>
      <xdr:rowOff>0</xdr:rowOff>
    </xdr:from>
    <xdr:ext cx="476250" cy="200025"/>
    <xdr:sp fLocksText="0">
      <xdr:nvSpPr>
        <xdr:cNvPr id="372" name="Text Box 3"/>
        <xdr:cNvSpPr txBox="1">
          <a:spLocks noChangeArrowheads="1"/>
        </xdr:cNvSpPr>
      </xdr:nvSpPr>
      <xdr:spPr>
        <a:xfrm>
          <a:off x="6019800" y="307848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3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5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8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3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4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5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6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7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8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89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4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7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399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401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402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404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113</xdr:row>
      <xdr:rowOff>0</xdr:rowOff>
    </xdr:from>
    <xdr:ext cx="76200" cy="200025"/>
    <xdr:sp fLocksText="0">
      <xdr:nvSpPr>
        <xdr:cNvPr id="405" name="Text Box 3"/>
        <xdr:cNvSpPr txBox="1">
          <a:spLocks noChangeArrowheads="1"/>
        </xdr:cNvSpPr>
      </xdr:nvSpPr>
      <xdr:spPr>
        <a:xfrm>
          <a:off x="26003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371475</xdr:colOff>
      <xdr:row>113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93407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113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7245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419100</xdr:colOff>
      <xdr:row>113</xdr:row>
      <xdr:rowOff>0</xdr:rowOff>
    </xdr:from>
    <xdr:ext cx="76200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5981700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113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7245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1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1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1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1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1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1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1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1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2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2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423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2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2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2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2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2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3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3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3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3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3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3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439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4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4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4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4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4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4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4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4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5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5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5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5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5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5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5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6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6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6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6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468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7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7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8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9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9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9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9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9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9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9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49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0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0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0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0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0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0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06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08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0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1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18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1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2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2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22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2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2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2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2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2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3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3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3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3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3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3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3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3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4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4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4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4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4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4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4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48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4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5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51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5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5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5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5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5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5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5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6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3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5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6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7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8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69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70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71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72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190500"/>
    <xdr:sp fLocksText="0">
      <xdr:nvSpPr>
        <xdr:cNvPr id="574" name="Text Box 3"/>
        <xdr:cNvSpPr txBox="1">
          <a:spLocks noChangeArrowheads="1"/>
        </xdr:cNvSpPr>
      </xdr:nvSpPr>
      <xdr:spPr>
        <a:xfrm>
          <a:off x="1343025" y="3078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75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78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8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84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8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19075"/>
    <xdr:sp fLocksText="0">
      <xdr:nvSpPr>
        <xdr:cNvPr id="588" name="Text Box 3"/>
        <xdr:cNvSpPr txBox="1">
          <a:spLocks noChangeArrowheads="1"/>
        </xdr:cNvSpPr>
      </xdr:nvSpPr>
      <xdr:spPr>
        <a:xfrm>
          <a:off x="1343025" y="3078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89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90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596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00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0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0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19075"/>
    <xdr:sp fLocksText="0">
      <xdr:nvSpPr>
        <xdr:cNvPr id="604" name="Text Box 3"/>
        <xdr:cNvSpPr txBox="1">
          <a:spLocks noChangeArrowheads="1"/>
        </xdr:cNvSpPr>
      </xdr:nvSpPr>
      <xdr:spPr>
        <a:xfrm>
          <a:off x="1343025" y="3078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05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06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08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09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1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12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15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18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2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21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2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24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27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28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29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30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31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32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19075"/>
    <xdr:sp fLocksText="0">
      <xdr:nvSpPr>
        <xdr:cNvPr id="633" name="Text Box 3"/>
        <xdr:cNvSpPr txBox="1">
          <a:spLocks noChangeArrowheads="1"/>
        </xdr:cNvSpPr>
      </xdr:nvSpPr>
      <xdr:spPr>
        <a:xfrm>
          <a:off x="1343025" y="3078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34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35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3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38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42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5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8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50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9550"/>
    <xdr:sp fLocksText="0">
      <xdr:nvSpPr>
        <xdr:cNvPr id="655" name="Text Box 3"/>
        <xdr:cNvSpPr txBox="1">
          <a:spLocks noChangeArrowheads="1"/>
        </xdr:cNvSpPr>
      </xdr:nvSpPr>
      <xdr:spPr>
        <a:xfrm>
          <a:off x="13430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56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13430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866775</xdr:colOff>
      <xdr:row>113</xdr:row>
      <xdr:rowOff>0</xdr:rowOff>
    </xdr:from>
    <xdr:ext cx="76200" cy="200025"/>
    <xdr:sp fLocksText="0">
      <xdr:nvSpPr>
        <xdr:cNvPr id="658" name="Text Box 3"/>
        <xdr:cNvSpPr txBox="1">
          <a:spLocks noChangeArrowheads="1"/>
        </xdr:cNvSpPr>
      </xdr:nvSpPr>
      <xdr:spPr>
        <a:xfrm>
          <a:off x="1304925" y="3078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106</xdr:row>
      <xdr:rowOff>95250</xdr:rowOff>
    </xdr:from>
    <xdr:ext cx="76200" cy="304800"/>
    <xdr:sp fLocksText="0">
      <xdr:nvSpPr>
        <xdr:cNvPr id="659" name="Text Box 3"/>
        <xdr:cNvSpPr txBox="1">
          <a:spLocks noChangeArrowheads="1"/>
        </xdr:cNvSpPr>
      </xdr:nvSpPr>
      <xdr:spPr>
        <a:xfrm>
          <a:off x="2600325" y="29641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106</xdr:row>
      <xdr:rowOff>95250</xdr:rowOff>
    </xdr:from>
    <xdr:ext cx="76200" cy="304800"/>
    <xdr:sp fLocksText="0">
      <xdr:nvSpPr>
        <xdr:cNvPr id="660" name="Text Box 3"/>
        <xdr:cNvSpPr txBox="1">
          <a:spLocks noChangeArrowheads="1"/>
        </xdr:cNvSpPr>
      </xdr:nvSpPr>
      <xdr:spPr>
        <a:xfrm>
          <a:off x="2600325" y="29641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106</xdr:row>
      <xdr:rowOff>95250</xdr:rowOff>
    </xdr:from>
    <xdr:ext cx="76200" cy="304800"/>
    <xdr:sp fLocksText="0">
      <xdr:nvSpPr>
        <xdr:cNvPr id="661" name="Text Box 3"/>
        <xdr:cNvSpPr txBox="1">
          <a:spLocks noChangeArrowheads="1"/>
        </xdr:cNvSpPr>
      </xdr:nvSpPr>
      <xdr:spPr>
        <a:xfrm>
          <a:off x="2600325" y="29641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663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665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666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107</xdr:row>
      <xdr:rowOff>66675</xdr:rowOff>
    </xdr:from>
    <xdr:ext cx="76200" cy="200025"/>
    <xdr:sp fLocksText="0">
      <xdr:nvSpPr>
        <xdr:cNvPr id="668" name="Text Box 3"/>
        <xdr:cNvSpPr txBox="1">
          <a:spLocks noChangeArrowheads="1"/>
        </xdr:cNvSpPr>
      </xdr:nvSpPr>
      <xdr:spPr>
        <a:xfrm>
          <a:off x="5724525" y="2987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107</xdr:row>
      <xdr:rowOff>66675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5724525" y="2987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122</xdr:row>
      <xdr:rowOff>95250</xdr:rowOff>
    </xdr:from>
    <xdr:ext cx="76200" cy="295275"/>
    <xdr:sp fLocksText="0">
      <xdr:nvSpPr>
        <xdr:cNvPr id="670" name="Text Box 3"/>
        <xdr:cNvSpPr txBox="1">
          <a:spLocks noChangeArrowheads="1"/>
        </xdr:cNvSpPr>
      </xdr:nvSpPr>
      <xdr:spPr>
        <a:xfrm>
          <a:off x="2600325" y="3233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122</xdr:row>
      <xdr:rowOff>95250</xdr:rowOff>
    </xdr:from>
    <xdr:ext cx="76200" cy="295275"/>
    <xdr:sp fLocksText="0">
      <xdr:nvSpPr>
        <xdr:cNvPr id="671" name="Text Box 3"/>
        <xdr:cNvSpPr txBox="1">
          <a:spLocks noChangeArrowheads="1"/>
        </xdr:cNvSpPr>
      </xdr:nvSpPr>
      <xdr:spPr>
        <a:xfrm>
          <a:off x="2600325" y="3233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122</xdr:row>
      <xdr:rowOff>95250</xdr:rowOff>
    </xdr:from>
    <xdr:ext cx="76200" cy="295275"/>
    <xdr:sp fLocksText="0">
      <xdr:nvSpPr>
        <xdr:cNvPr id="672" name="Text Box 3"/>
        <xdr:cNvSpPr txBox="1">
          <a:spLocks noChangeArrowheads="1"/>
        </xdr:cNvSpPr>
      </xdr:nvSpPr>
      <xdr:spPr>
        <a:xfrm>
          <a:off x="2600325" y="32337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124</xdr:row>
      <xdr:rowOff>95250</xdr:rowOff>
    </xdr:from>
    <xdr:ext cx="76200" cy="200025"/>
    <xdr:sp fLocksText="0">
      <xdr:nvSpPr>
        <xdr:cNvPr id="673" name="Text Box 3"/>
        <xdr:cNvSpPr txBox="1">
          <a:spLocks noChangeArrowheads="1"/>
        </xdr:cNvSpPr>
      </xdr:nvSpPr>
      <xdr:spPr>
        <a:xfrm>
          <a:off x="2600325" y="3276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124</xdr:row>
      <xdr:rowOff>95250</xdr:rowOff>
    </xdr:from>
    <xdr:ext cx="76200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2600325" y="3276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124</xdr:row>
      <xdr:rowOff>95250</xdr:rowOff>
    </xdr:from>
    <xdr:ext cx="76200" cy="200025"/>
    <xdr:sp fLocksText="0">
      <xdr:nvSpPr>
        <xdr:cNvPr id="675" name="Text Box 3"/>
        <xdr:cNvSpPr txBox="1">
          <a:spLocks noChangeArrowheads="1"/>
        </xdr:cNvSpPr>
      </xdr:nvSpPr>
      <xdr:spPr>
        <a:xfrm>
          <a:off x="2600325" y="3276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125</xdr:row>
      <xdr:rowOff>95250</xdr:rowOff>
    </xdr:from>
    <xdr:ext cx="76200" cy="200025"/>
    <xdr:sp fLocksText="0">
      <xdr:nvSpPr>
        <xdr:cNvPr id="676" name="Text Box 3"/>
        <xdr:cNvSpPr txBox="1">
          <a:spLocks noChangeArrowheads="1"/>
        </xdr:cNvSpPr>
      </xdr:nvSpPr>
      <xdr:spPr>
        <a:xfrm>
          <a:off x="2600325" y="3292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125</xdr:row>
      <xdr:rowOff>95250</xdr:rowOff>
    </xdr:from>
    <xdr:ext cx="76200" cy="200025"/>
    <xdr:sp fLocksText="0">
      <xdr:nvSpPr>
        <xdr:cNvPr id="677" name="Text Box 3"/>
        <xdr:cNvSpPr txBox="1">
          <a:spLocks noChangeArrowheads="1"/>
        </xdr:cNvSpPr>
      </xdr:nvSpPr>
      <xdr:spPr>
        <a:xfrm>
          <a:off x="2600325" y="3292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125</xdr:row>
      <xdr:rowOff>95250</xdr:rowOff>
    </xdr:from>
    <xdr:ext cx="76200" cy="200025"/>
    <xdr:sp fLocksText="0">
      <xdr:nvSpPr>
        <xdr:cNvPr id="678" name="Text Box 3"/>
        <xdr:cNvSpPr txBox="1">
          <a:spLocks noChangeArrowheads="1"/>
        </xdr:cNvSpPr>
      </xdr:nvSpPr>
      <xdr:spPr>
        <a:xfrm>
          <a:off x="2600325" y="3292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0</xdr:rowOff>
    </xdr:from>
    <xdr:ext cx="76200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2600325" y="3299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0</xdr:rowOff>
    </xdr:from>
    <xdr:ext cx="76200" cy="200025"/>
    <xdr:sp fLocksText="0">
      <xdr:nvSpPr>
        <xdr:cNvPr id="680" name="Text Box 3"/>
        <xdr:cNvSpPr txBox="1">
          <a:spLocks noChangeArrowheads="1"/>
        </xdr:cNvSpPr>
      </xdr:nvSpPr>
      <xdr:spPr>
        <a:xfrm>
          <a:off x="2600325" y="3299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0</xdr:rowOff>
    </xdr:from>
    <xdr:ext cx="76200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2600325" y="3299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95250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2600325" y="3308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95250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600325" y="3308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95250</xdr:rowOff>
    </xdr:from>
    <xdr:ext cx="76200" cy="200025"/>
    <xdr:sp fLocksText="0">
      <xdr:nvSpPr>
        <xdr:cNvPr id="684" name="Text Box 3"/>
        <xdr:cNvSpPr txBox="1">
          <a:spLocks noChangeArrowheads="1"/>
        </xdr:cNvSpPr>
      </xdr:nvSpPr>
      <xdr:spPr>
        <a:xfrm>
          <a:off x="2600325" y="3308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95250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2600325" y="3308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95250</xdr:rowOff>
    </xdr:from>
    <xdr:ext cx="76200" cy="200025"/>
    <xdr:sp fLocksText="0">
      <xdr:nvSpPr>
        <xdr:cNvPr id="686" name="Text Box 3"/>
        <xdr:cNvSpPr txBox="1">
          <a:spLocks noChangeArrowheads="1"/>
        </xdr:cNvSpPr>
      </xdr:nvSpPr>
      <xdr:spPr>
        <a:xfrm>
          <a:off x="2600325" y="3308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126</xdr:row>
      <xdr:rowOff>95250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2600325" y="3308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127</xdr:row>
      <xdr:rowOff>95250</xdr:rowOff>
    </xdr:from>
    <xdr:ext cx="76200" cy="200025"/>
    <xdr:sp fLocksText="0">
      <xdr:nvSpPr>
        <xdr:cNvPr id="688" name="Text Box 3"/>
        <xdr:cNvSpPr txBox="1">
          <a:spLocks noChangeArrowheads="1"/>
        </xdr:cNvSpPr>
      </xdr:nvSpPr>
      <xdr:spPr>
        <a:xfrm>
          <a:off x="2600325" y="33251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127</xdr:row>
      <xdr:rowOff>95250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600325" y="33251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127</xdr:row>
      <xdr:rowOff>95250</xdr:rowOff>
    </xdr:from>
    <xdr:ext cx="76200" cy="200025"/>
    <xdr:sp fLocksText="0">
      <xdr:nvSpPr>
        <xdr:cNvPr id="690" name="Text Box 3"/>
        <xdr:cNvSpPr txBox="1">
          <a:spLocks noChangeArrowheads="1"/>
        </xdr:cNvSpPr>
      </xdr:nvSpPr>
      <xdr:spPr>
        <a:xfrm>
          <a:off x="2600325" y="33251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128</xdr:row>
      <xdr:rowOff>95250</xdr:rowOff>
    </xdr:from>
    <xdr:ext cx="76200" cy="200025"/>
    <xdr:sp fLocksText="0">
      <xdr:nvSpPr>
        <xdr:cNvPr id="691" name="Text Box 3"/>
        <xdr:cNvSpPr txBox="1">
          <a:spLocks noChangeArrowheads="1"/>
        </xdr:cNvSpPr>
      </xdr:nvSpPr>
      <xdr:spPr>
        <a:xfrm>
          <a:off x="2600325" y="3341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128</xdr:row>
      <xdr:rowOff>95250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2600325" y="3341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128</xdr:row>
      <xdr:rowOff>95250</xdr:rowOff>
    </xdr:from>
    <xdr:ext cx="76200" cy="200025"/>
    <xdr:sp fLocksText="0">
      <xdr:nvSpPr>
        <xdr:cNvPr id="693" name="Text Box 3"/>
        <xdr:cNvSpPr txBox="1">
          <a:spLocks noChangeArrowheads="1"/>
        </xdr:cNvSpPr>
      </xdr:nvSpPr>
      <xdr:spPr>
        <a:xfrm>
          <a:off x="2600325" y="3341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129</xdr:row>
      <xdr:rowOff>95250</xdr:rowOff>
    </xdr:from>
    <xdr:ext cx="76200" cy="200025"/>
    <xdr:sp fLocksText="0">
      <xdr:nvSpPr>
        <xdr:cNvPr id="694" name="Text Box 3"/>
        <xdr:cNvSpPr txBox="1">
          <a:spLocks noChangeArrowheads="1"/>
        </xdr:cNvSpPr>
      </xdr:nvSpPr>
      <xdr:spPr>
        <a:xfrm>
          <a:off x="2600325" y="3357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129</xdr:row>
      <xdr:rowOff>95250</xdr:rowOff>
    </xdr:from>
    <xdr:ext cx="76200" cy="200025"/>
    <xdr:sp fLocksText="0">
      <xdr:nvSpPr>
        <xdr:cNvPr id="695" name="Text Box 3"/>
        <xdr:cNvSpPr txBox="1">
          <a:spLocks noChangeArrowheads="1"/>
        </xdr:cNvSpPr>
      </xdr:nvSpPr>
      <xdr:spPr>
        <a:xfrm>
          <a:off x="2600325" y="3357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129</xdr:row>
      <xdr:rowOff>95250</xdr:rowOff>
    </xdr:from>
    <xdr:ext cx="76200" cy="200025"/>
    <xdr:sp fLocksText="0">
      <xdr:nvSpPr>
        <xdr:cNvPr id="696" name="Text Box 3"/>
        <xdr:cNvSpPr txBox="1">
          <a:spLocks noChangeArrowheads="1"/>
        </xdr:cNvSpPr>
      </xdr:nvSpPr>
      <xdr:spPr>
        <a:xfrm>
          <a:off x="2600325" y="3357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134</xdr:row>
      <xdr:rowOff>95250</xdr:rowOff>
    </xdr:from>
    <xdr:ext cx="76200" cy="304800"/>
    <xdr:sp fLocksText="0">
      <xdr:nvSpPr>
        <xdr:cNvPr id="697" name="Text Box 3"/>
        <xdr:cNvSpPr txBox="1">
          <a:spLocks noChangeArrowheads="1"/>
        </xdr:cNvSpPr>
      </xdr:nvSpPr>
      <xdr:spPr>
        <a:xfrm>
          <a:off x="2600325" y="34394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134</xdr:row>
      <xdr:rowOff>95250</xdr:rowOff>
    </xdr:from>
    <xdr:ext cx="76200" cy="304800"/>
    <xdr:sp fLocksText="0">
      <xdr:nvSpPr>
        <xdr:cNvPr id="698" name="Text Box 3"/>
        <xdr:cNvSpPr txBox="1">
          <a:spLocks noChangeArrowheads="1"/>
        </xdr:cNvSpPr>
      </xdr:nvSpPr>
      <xdr:spPr>
        <a:xfrm>
          <a:off x="2600325" y="34394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134</xdr:row>
      <xdr:rowOff>95250</xdr:rowOff>
    </xdr:from>
    <xdr:ext cx="76200" cy="304800"/>
    <xdr:sp fLocksText="0">
      <xdr:nvSpPr>
        <xdr:cNvPr id="699" name="Text Box 3"/>
        <xdr:cNvSpPr txBox="1">
          <a:spLocks noChangeArrowheads="1"/>
        </xdr:cNvSpPr>
      </xdr:nvSpPr>
      <xdr:spPr>
        <a:xfrm>
          <a:off x="2600325" y="34394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135</xdr:row>
      <xdr:rowOff>95250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2600325" y="3466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135</xdr:row>
      <xdr:rowOff>95250</xdr:rowOff>
    </xdr:from>
    <xdr:ext cx="76200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2600325" y="3466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135</xdr:row>
      <xdr:rowOff>95250</xdr:rowOff>
    </xdr:from>
    <xdr:ext cx="76200" cy="200025"/>
    <xdr:sp fLocksText="0">
      <xdr:nvSpPr>
        <xdr:cNvPr id="702" name="Text Box 3"/>
        <xdr:cNvSpPr txBox="1">
          <a:spLocks noChangeArrowheads="1"/>
        </xdr:cNvSpPr>
      </xdr:nvSpPr>
      <xdr:spPr>
        <a:xfrm>
          <a:off x="2600325" y="3466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136</xdr:row>
      <xdr:rowOff>95250</xdr:rowOff>
    </xdr:from>
    <xdr:ext cx="76200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2600325" y="3482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136</xdr:row>
      <xdr:rowOff>95250</xdr:rowOff>
    </xdr:from>
    <xdr:ext cx="76200" cy="200025"/>
    <xdr:sp fLocksText="0">
      <xdr:nvSpPr>
        <xdr:cNvPr id="704" name="Text Box 3"/>
        <xdr:cNvSpPr txBox="1">
          <a:spLocks noChangeArrowheads="1"/>
        </xdr:cNvSpPr>
      </xdr:nvSpPr>
      <xdr:spPr>
        <a:xfrm>
          <a:off x="2600325" y="3482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136</xdr:row>
      <xdr:rowOff>95250</xdr:rowOff>
    </xdr:from>
    <xdr:ext cx="76200" cy="200025"/>
    <xdr:sp fLocksText="0">
      <xdr:nvSpPr>
        <xdr:cNvPr id="705" name="Text Box 3"/>
        <xdr:cNvSpPr txBox="1">
          <a:spLocks noChangeArrowheads="1"/>
        </xdr:cNvSpPr>
      </xdr:nvSpPr>
      <xdr:spPr>
        <a:xfrm>
          <a:off x="2600325" y="3482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0</xdr:rowOff>
    </xdr:from>
    <xdr:ext cx="76200" cy="200025"/>
    <xdr:sp fLocksText="0">
      <xdr:nvSpPr>
        <xdr:cNvPr id="706" name="Text Box 3"/>
        <xdr:cNvSpPr txBox="1">
          <a:spLocks noChangeArrowheads="1"/>
        </xdr:cNvSpPr>
      </xdr:nvSpPr>
      <xdr:spPr>
        <a:xfrm>
          <a:off x="2600325" y="3489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0</xdr:rowOff>
    </xdr:from>
    <xdr:ext cx="76200" cy="200025"/>
    <xdr:sp fLocksText="0">
      <xdr:nvSpPr>
        <xdr:cNvPr id="707" name="Text Box 3"/>
        <xdr:cNvSpPr txBox="1">
          <a:spLocks noChangeArrowheads="1"/>
        </xdr:cNvSpPr>
      </xdr:nvSpPr>
      <xdr:spPr>
        <a:xfrm>
          <a:off x="2600325" y="3489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0</xdr:rowOff>
    </xdr:from>
    <xdr:ext cx="76200" cy="200025"/>
    <xdr:sp fLocksText="0">
      <xdr:nvSpPr>
        <xdr:cNvPr id="708" name="Text Box 3"/>
        <xdr:cNvSpPr txBox="1">
          <a:spLocks noChangeArrowheads="1"/>
        </xdr:cNvSpPr>
      </xdr:nvSpPr>
      <xdr:spPr>
        <a:xfrm>
          <a:off x="2600325" y="3489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09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10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138</xdr:row>
      <xdr:rowOff>95250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2600325" y="3514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138</xdr:row>
      <xdr:rowOff>95250</xdr:rowOff>
    </xdr:from>
    <xdr:ext cx="76200" cy="200025"/>
    <xdr:sp fLocksText="0">
      <xdr:nvSpPr>
        <xdr:cNvPr id="716" name="Text Box 3"/>
        <xdr:cNvSpPr txBox="1">
          <a:spLocks noChangeArrowheads="1"/>
        </xdr:cNvSpPr>
      </xdr:nvSpPr>
      <xdr:spPr>
        <a:xfrm>
          <a:off x="2600325" y="3514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138</xdr:row>
      <xdr:rowOff>95250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2600325" y="3514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139</xdr:row>
      <xdr:rowOff>95250</xdr:rowOff>
    </xdr:from>
    <xdr:ext cx="76200" cy="200025"/>
    <xdr:sp fLocksText="0">
      <xdr:nvSpPr>
        <xdr:cNvPr id="718" name="Text Box 3"/>
        <xdr:cNvSpPr txBox="1">
          <a:spLocks noChangeArrowheads="1"/>
        </xdr:cNvSpPr>
      </xdr:nvSpPr>
      <xdr:spPr>
        <a:xfrm>
          <a:off x="2600325" y="3530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139</xdr:row>
      <xdr:rowOff>95250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600325" y="3530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139</xdr:row>
      <xdr:rowOff>95250</xdr:rowOff>
    </xdr:from>
    <xdr:ext cx="76200" cy="200025"/>
    <xdr:sp fLocksText="0">
      <xdr:nvSpPr>
        <xdr:cNvPr id="720" name="Text Box 3"/>
        <xdr:cNvSpPr txBox="1">
          <a:spLocks noChangeArrowheads="1"/>
        </xdr:cNvSpPr>
      </xdr:nvSpPr>
      <xdr:spPr>
        <a:xfrm>
          <a:off x="2600325" y="3530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140</xdr:row>
      <xdr:rowOff>95250</xdr:rowOff>
    </xdr:from>
    <xdr:ext cx="76200" cy="200025"/>
    <xdr:sp fLocksText="0">
      <xdr:nvSpPr>
        <xdr:cNvPr id="721" name="Text Box 3"/>
        <xdr:cNvSpPr txBox="1">
          <a:spLocks noChangeArrowheads="1"/>
        </xdr:cNvSpPr>
      </xdr:nvSpPr>
      <xdr:spPr>
        <a:xfrm>
          <a:off x="2600325" y="3547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140</xdr:row>
      <xdr:rowOff>95250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2600325" y="3547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140</xdr:row>
      <xdr:rowOff>95250</xdr:rowOff>
    </xdr:from>
    <xdr:ext cx="76200" cy="200025"/>
    <xdr:sp fLocksText="0">
      <xdr:nvSpPr>
        <xdr:cNvPr id="723" name="Text Box 3"/>
        <xdr:cNvSpPr txBox="1">
          <a:spLocks noChangeArrowheads="1"/>
        </xdr:cNvSpPr>
      </xdr:nvSpPr>
      <xdr:spPr>
        <a:xfrm>
          <a:off x="2600325" y="3547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123</xdr:row>
      <xdr:rowOff>95250</xdr:rowOff>
    </xdr:from>
    <xdr:ext cx="76200" cy="304800"/>
    <xdr:sp fLocksText="0">
      <xdr:nvSpPr>
        <xdr:cNvPr id="724" name="Text Box 3"/>
        <xdr:cNvSpPr txBox="1">
          <a:spLocks noChangeArrowheads="1"/>
        </xdr:cNvSpPr>
      </xdr:nvSpPr>
      <xdr:spPr>
        <a:xfrm>
          <a:off x="2600325" y="3249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123</xdr:row>
      <xdr:rowOff>95250</xdr:rowOff>
    </xdr:from>
    <xdr:ext cx="76200" cy="304800"/>
    <xdr:sp fLocksText="0">
      <xdr:nvSpPr>
        <xdr:cNvPr id="725" name="Text Box 3"/>
        <xdr:cNvSpPr txBox="1">
          <a:spLocks noChangeArrowheads="1"/>
        </xdr:cNvSpPr>
      </xdr:nvSpPr>
      <xdr:spPr>
        <a:xfrm>
          <a:off x="2600325" y="3249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123</xdr:row>
      <xdr:rowOff>95250</xdr:rowOff>
    </xdr:from>
    <xdr:ext cx="76200" cy="304800"/>
    <xdr:sp fLocksText="0">
      <xdr:nvSpPr>
        <xdr:cNvPr id="726" name="Text Box 3"/>
        <xdr:cNvSpPr txBox="1">
          <a:spLocks noChangeArrowheads="1"/>
        </xdr:cNvSpPr>
      </xdr:nvSpPr>
      <xdr:spPr>
        <a:xfrm>
          <a:off x="2600325" y="3249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0</xdr:rowOff>
    </xdr:from>
    <xdr:ext cx="76200" cy="200025"/>
    <xdr:sp fLocksText="0">
      <xdr:nvSpPr>
        <xdr:cNvPr id="727" name="Text Box 3"/>
        <xdr:cNvSpPr txBox="1">
          <a:spLocks noChangeArrowheads="1"/>
        </xdr:cNvSpPr>
      </xdr:nvSpPr>
      <xdr:spPr>
        <a:xfrm>
          <a:off x="2600325" y="3489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0</xdr:rowOff>
    </xdr:from>
    <xdr:ext cx="76200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2600325" y="3489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2600325" y="3489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32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34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137</xdr:row>
      <xdr:rowOff>95250</xdr:rowOff>
    </xdr:from>
    <xdr:ext cx="76200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2600325" y="3498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736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737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107</xdr:row>
      <xdr:rowOff>95250</xdr:rowOff>
    </xdr:from>
    <xdr:ext cx="76200" cy="200025"/>
    <xdr:sp fLocksText="0">
      <xdr:nvSpPr>
        <xdr:cNvPr id="738" name="Text Box 3"/>
        <xdr:cNvSpPr txBox="1">
          <a:spLocks noChangeArrowheads="1"/>
        </xdr:cNvSpPr>
      </xdr:nvSpPr>
      <xdr:spPr>
        <a:xfrm>
          <a:off x="2600325" y="2990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108</xdr:row>
      <xdr:rowOff>95250</xdr:rowOff>
    </xdr:from>
    <xdr:ext cx="76200" cy="200025"/>
    <xdr:sp fLocksText="0">
      <xdr:nvSpPr>
        <xdr:cNvPr id="739" name="Text Box 3"/>
        <xdr:cNvSpPr txBox="1">
          <a:spLocks noChangeArrowheads="1"/>
        </xdr:cNvSpPr>
      </xdr:nvSpPr>
      <xdr:spPr>
        <a:xfrm>
          <a:off x="2600325" y="3007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108</xdr:row>
      <xdr:rowOff>95250</xdr:rowOff>
    </xdr:from>
    <xdr:ext cx="76200" cy="200025"/>
    <xdr:sp fLocksText="0">
      <xdr:nvSpPr>
        <xdr:cNvPr id="740" name="Text Box 3"/>
        <xdr:cNvSpPr txBox="1">
          <a:spLocks noChangeArrowheads="1"/>
        </xdr:cNvSpPr>
      </xdr:nvSpPr>
      <xdr:spPr>
        <a:xfrm>
          <a:off x="2600325" y="3007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108</xdr:row>
      <xdr:rowOff>95250</xdr:rowOff>
    </xdr:from>
    <xdr:ext cx="7620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2600325" y="3007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108</xdr:row>
      <xdr:rowOff>95250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2600325" y="3007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108</xdr:row>
      <xdr:rowOff>95250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600325" y="3007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108</xdr:row>
      <xdr:rowOff>95250</xdr:rowOff>
    </xdr:from>
    <xdr:ext cx="76200" cy="200025"/>
    <xdr:sp fLocksText="0">
      <xdr:nvSpPr>
        <xdr:cNvPr id="744" name="Text Box 3"/>
        <xdr:cNvSpPr txBox="1">
          <a:spLocks noChangeArrowheads="1"/>
        </xdr:cNvSpPr>
      </xdr:nvSpPr>
      <xdr:spPr>
        <a:xfrm>
          <a:off x="2600325" y="3007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108</xdr:row>
      <xdr:rowOff>66675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5724525" y="3004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161925</xdr:colOff>
      <xdr:row>108</xdr:row>
      <xdr:rowOff>66675</xdr:rowOff>
    </xdr:from>
    <xdr:ext cx="76200" cy="200025"/>
    <xdr:sp fLocksText="0">
      <xdr:nvSpPr>
        <xdr:cNvPr id="746" name="Text Box 3"/>
        <xdr:cNvSpPr txBox="1">
          <a:spLocks noChangeArrowheads="1"/>
        </xdr:cNvSpPr>
      </xdr:nvSpPr>
      <xdr:spPr>
        <a:xfrm>
          <a:off x="5724525" y="3004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73</xdr:row>
      <xdr:rowOff>95250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2600325" y="2350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74</xdr:row>
      <xdr:rowOff>95250</xdr:rowOff>
    </xdr:from>
    <xdr:ext cx="76200" cy="200025"/>
    <xdr:sp fLocksText="0">
      <xdr:nvSpPr>
        <xdr:cNvPr id="748" name="Text Box 3"/>
        <xdr:cNvSpPr txBox="1">
          <a:spLocks noChangeArrowheads="1"/>
        </xdr:cNvSpPr>
      </xdr:nvSpPr>
      <xdr:spPr>
        <a:xfrm>
          <a:off x="2600325" y="2366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74</xdr:row>
      <xdr:rowOff>95250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600325" y="2366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80</xdr:row>
      <xdr:rowOff>95250</xdr:rowOff>
    </xdr:from>
    <xdr:ext cx="76200" cy="200025"/>
    <xdr:sp fLocksText="0">
      <xdr:nvSpPr>
        <xdr:cNvPr id="750" name="Text Box 3"/>
        <xdr:cNvSpPr txBox="1">
          <a:spLocks noChangeArrowheads="1"/>
        </xdr:cNvSpPr>
      </xdr:nvSpPr>
      <xdr:spPr>
        <a:xfrm>
          <a:off x="2600325" y="2464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81</xdr:row>
      <xdr:rowOff>95250</xdr:rowOff>
    </xdr:from>
    <xdr:ext cx="76200" cy="200025"/>
    <xdr:sp fLocksText="0">
      <xdr:nvSpPr>
        <xdr:cNvPr id="751" name="Text Box 3"/>
        <xdr:cNvSpPr txBox="1">
          <a:spLocks noChangeArrowheads="1"/>
        </xdr:cNvSpPr>
      </xdr:nvSpPr>
      <xdr:spPr>
        <a:xfrm>
          <a:off x="2600325" y="2480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2162175</xdr:colOff>
      <xdr:row>81</xdr:row>
      <xdr:rowOff>95250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2600325" y="2480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457200</xdr:colOff>
      <xdr:row>80</xdr:row>
      <xdr:rowOff>47625</xdr:rowOff>
    </xdr:from>
    <xdr:ext cx="476250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6019800" y="245935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\EPS\TEXTY\N&#225;kl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klady140"/>
      <sheetName val="Náklady142"/>
      <sheetName val="Náklady143"/>
      <sheetName val="Kabely náklady - 140,142,143"/>
      <sheetName val="Náklady ŘS SIEMENS"/>
      <sheetName val="Náklady Elektro -142"/>
      <sheetName val="Náklady Elektro -143"/>
      <sheetName val="Specifikace S5-95U, ET200U"/>
      <sheetName val="Specifikace S5-115U"/>
    </sheetNames>
    <sheetDataSet>
      <sheetData sheetId="0">
        <row r="169">
          <cell r="I169">
            <v>204290.5</v>
          </cell>
        </row>
      </sheetData>
      <sheetData sheetId="1">
        <row r="168">
          <cell r="I168">
            <v>194750</v>
          </cell>
        </row>
      </sheetData>
      <sheetData sheetId="2">
        <row r="90">
          <cell r="I90">
            <v>162751.5</v>
          </cell>
        </row>
      </sheetData>
      <sheetData sheetId="3">
        <row r="54">
          <cell r="D54">
            <v>359367</v>
          </cell>
        </row>
      </sheetData>
      <sheetData sheetId="4">
        <row r="47">
          <cell r="G47">
            <v>1188915</v>
          </cell>
        </row>
        <row r="114">
          <cell r="G114">
            <v>10730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Zeros="0" tabSelected="1" view="pageBreakPreview" zoomScaleSheetLayoutView="100" zoomScalePageLayoutView="0" workbookViewId="0" topLeftCell="A1">
      <selection activeCell="B8" sqref="B8"/>
    </sheetView>
  </sheetViews>
  <sheetFormatPr defaultColWidth="10.66015625" defaultRowHeight="10.5"/>
  <cols>
    <col min="1" max="1" width="12.66015625" style="1" customWidth="1"/>
    <col min="2" max="2" width="61.83203125" style="1" customWidth="1"/>
    <col min="3" max="3" width="7.5" style="1" customWidth="1"/>
    <col min="4" max="4" width="9.5" style="1" customWidth="1"/>
    <col min="5" max="5" width="20.83203125" style="1" customWidth="1"/>
    <col min="6" max="16384" width="10.66015625" style="4" customWidth="1"/>
  </cols>
  <sheetData>
    <row r="1" spans="1:5" s="1" customFormat="1" ht="18">
      <c r="A1" s="20" t="s">
        <v>1</v>
      </c>
      <c r="B1" s="15"/>
      <c r="C1" s="15"/>
      <c r="D1" s="15"/>
      <c r="E1" s="15"/>
    </row>
    <row r="2" spans="1:5" s="1" customFormat="1" ht="12">
      <c r="A2" s="14" t="s">
        <v>6</v>
      </c>
      <c r="B2" s="73" t="s">
        <v>98</v>
      </c>
      <c r="C2" s="13"/>
      <c r="D2" s="14" t="s">
        <v>7</v>
      </c>
      <c r="E2" s="73" t="s">
        <v>99</v>
      </c>
    </row>
    <row r="3" spans="1:5" s="1" customFormat="1" ht="11.25">
      <c r="A3" s="14"/>
      <c r="B3" s="13"/>
      <c r="C3" s="13"/>
      <c r="D3" s="14" t="s">
        <v>8</v>
      </c>
      <c r="E3" s="21">
        <v>0</v>
      </c>
    </row>
    <row r="4" spans="1:5" s="1" customFormat="1" ht="10.5">
      <c r="A4" s="15"/>
      <c r="B4" s="15"/>
      <c r="C4" s="15"/>
      <c r="D4" s="15"/>
      <c r="E4" s="15"/>
    </row>
    <row r="5" spans="1:5" s="1" customFormat="1" ht="11.25">
      <c r="A5" s="22" t="s">
        <v>9</v>
      </c>
      <c r="B5" s="22" t="s">
        <v>10</v>
      </c>
      <c r="C5" s="22"/>
      <c r="D5" s="22"/>
      <c r="E5" s="22" t="s">
        <v>11</v>
      </c>
    </row>
    <row r="6" spans="1:5" s="2" customFormat="1" ht="12.75">
      <c r="A6" s="16"/>
      <c r="B6" s="16"/>
      <c r="C6" s="16"/>
      <c r="D6" s="17"/>
      <c r="E6" s="23"/>
    </row>
    <row r="7" spans="1:5" s="3" customFormat="1" ht="11.25">
      <c r="A7" s="18"/>
      <c r="B7" s="18"/>
      <c r="C7" s="18"/>
      <c r="D7" s="19"/>
      <c r="E7" s="24"/>
    </row>
    <row r="8" spans="1:5" s="1" customFormat="1" ht="12.75">
      <c r="A8" s="31"/>
      <c r="B8" s="66" t="s">
        <v>278</v>
      </c>
      <c r="C8" s="28"/>
      <c r="D8" s="29"/>
      <c r="E8" s="67">
        <f>SUBTOTAL(9,E9:E15)</f>
        <v>0</v>
      </c>
    </row>
    <row r="9" spans="1:5" s="1" customFormat="1" ht="12">
      <c r="A9" s="28"/>
      <c r="B9" s="65" t="s">
        <v>31</v>
      </c>
      <c r="C9" s="28"/>
      <c r="D9" s="29"/>
      <c r="E9" s="30">
        <f>'STROJNÍ ČÁST'!F3</f>
        <v>0</v>
      </c>
    </row>
    <row r="10" spans="1:5" s="1" customFormat="1" ht="12">
      <c r="A10" s="28"/>
      <c r="B10" s="65" t="s">
        <v>33</v>
      </c>
      <c r="C10" s="28"/>
      <c r="D10" s="29"/>
      <c r="E10" s="30">
        <f>'STROJNÍ ČÁST'!F23</f>
        <v>0</v>
      </c>
    </row>
    <row r="11" spans="1:5" s="1" customFormat="1" ht="12">
      <c r="A11" s="28"/>
      <c r="B11" s="65" t="s">
        <v>96</v>
      </c>
      <c r="C11" s="28"/>
      <c r="D11" s="29"/>
      <c r="E11" s="30">
        <f>'STROJNÍ ČÁST'!F48</f>
        <v>0</v>
      </c>
    </row>
    <row r="12" spans="1:5" s="1" customFormat="1" ht="12">
      <c r="A12" s="31"/>
      <c r="B12" s="65" t="s">
        <v>97</v>
      </c>
      <c r="C12" s="28"/>
      <c r="D12" s="29"/>
      <c r="E12" s="30">
        <f>'STROJNÍ ČÁST'!F107</f>
        <v>0</v>
      </c>
    </row>
    <row r="13" spans="1:5" s="1" customFormat="1" ht="12">
      <c r="A13" s="28"/>
      <c r="B13" s="65" t="s">
        <v>32</v>
      </c>
      <c r="C13" s="28"/>
      <c r="D13" s="29"/>
      <c r="E13" s="30">
        <f>'STROJNÍ ČÁST'!F124</f>
        <v>0</v>
      </c>
    </row>
    <row r="14" spans="1:5" s="1" customFormat="1" ht="12">
      <c r="A14" s="28"/>
      <c r="B14" s="65" t="s">
        <v>34</v>
      </c>
      <c r="C14" s="28"/>
      <c r="D14" s="29"/>
      <c r="E14" s="30">
        <f>'STROJNÍ ČÁST'!F135</f>
        <v>0</v>
      </c>
    </row>
    <row r="15" spans="1:5" s="1" customFormat="1" ht="11.25">
      <c r="A15" s="28"/>
      <c r="B15" s="28" t="s">
        <v>35</v>
      </c>
      <c r="C15" s="28"/>
      <c r="D15" s="29"/>
      <c r="E15" s="30">
        <f>'STROJNÍ ČÁST'!F145</f>
        <v>0</v>
      </c>
    </row>
    <row r="18" spans="2:5" ht="12.75">
      <c r="B18" s="32" t="s">
        <v>3</v>
      </c>
      <c r="C18" s="32"/>
      <c r="D18" s="33"/>
      <c r="E18" s="34">
        <f>SUBTOTAL(9,E8:E15)</f>
        <v>0</v>
      </c>
    </row>
  </sheetData>
  <sheetProtection/>
  <printOptions/>
  <pageMargins left="0.787401575" right="0.787401575" top="0.984251969" bottom="0.984251969" header="0.4921259845" footer="0.4921259845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55"/>
  <sheetViews>
    <sheetView view="pageBreakPreview" zoomScaleSheetLayoutView="100" zoomScalePageLayoutView="0" workbookViewId="0" topLeftCell="A1">
      <selection activeCell="B2" sqref="B2"/>
    </sheetView>
  </sheetViews>
  <sheetFormatPr defaultColWidth="10.66015625" defaultRowHeight="10.5"/>
  <cols>
    <col min="1" max="1" width="7.66015625" style="6" customWidth="1"/>
    <col min="2" max="2" width="85" style="7" customWidth="1"/>
    <col min="3" max="3" width="4.66015625" style="8" bestFit="1" customWidth="1"/>
    <col min="4" max="4" width="16.33203125" style="9" customWidth="1"/>
    <col min="5" max="5" width="17" style="10" customWidth="1"/>
    <col min="6" max="6" width="16.66015625" style="11" bestFit="1" customWidth="1"/>
    <col min="7" max="16384" width="10.66015625" style="5" customWidth="1"/>
  </cols>
  <sheetData>
    <row r="1" spans="1:6" ht="13.5" thickBot="1">
      <c r="A1" s="83" t="s">
        <v>12</v>
      </c>
      <c r="B1" s="84" t="s">
        <v>10</v>
      </c>
      <c r="C1" s="84" t="s">
        <v>13</v>
      </c>
      <c r="D1" s="84" t="s">
        <v>14</v>
      </c>
      <c r="E1" s="84" t="s">
        <v>15</v>
      </c>
      <c r="F1" s="85" t="s">
        <v>16</v>
      </c>
    </row>
    <row r="2" spans="1:6" ht="21" customHeight="1" thickBot="1">
      <c r="A2" s="52"/>
      <c r="B2" s="54" t="s">
        <v>278</v>
      </c>
      <c r="C2" s="53"/>
      <c r="D2" s="55"/>
      <c r="E2" s="56"/>
      <c r="F2" s="64">
        <f>SUBTOTAL(9,F3:F155)</f>
        <v>0</v>
      </c>
    </row>
    <row r="3" spans="1:6" ht="21" customHeight="1" thickBot="1">
      <c r="A3" s="52"/>
      <c r="B3" s="57" t="s">
        <v>4</v>
      </c>
      <c r="C3" s="53"/>
      <c r="D3" s="55"/>
      <c r="E3" s="56"/>
      <c r="F3" s="64">
        <f>SUBTOTAL(9,F4:F22)</f>
        <v>0</v>
      </c>
    </row>
    <row r="4" spans="1:6" ht="38.25" customHeight="1">
      <c r="A4" s="40">
        <v>1</v>
      </c>
      <c r="B4" s="50" t="s">
        <v>252</v>
      </c>
      <c r="C4" s="47" t="s">
        <v>5</v>
      </c>
      <c r="D4" s="48">
        <v>1</v>
      </c>
      <c r="E4" s="51"/>
      <c r="F4" s="61">
        <f aca="true" t="shared" si="0" ref="F4:F85">E4*D4</f>
        <v>0</v>
      </c>
    </row>
    <row r="5" spans="1:6" ht="45" customHeight="1">
      <c r="A5" s="40">
        <v>2</v>
      </c>
      <c r="B5" s="37" t="s">
        <v>253</v>
      </c>
      <c r="C5" s="35" t="s">
        <v>5</v>
      </c>
      <c r="D5" s="36">
        <v>1</v>
      </c>
      <c r="E5" s="27"/>
      <c r="F5" s="62">
        <f t="shared" si="0"/>
        <v>0</v>
      </c>
    </row>
    <row r="6" spans="1:6" ht="61.5" customHeight="1">
      <c r="A6" s="40">
        <v>3</v>
      </c>
      <c r="B6" s="41" t="s">
        <v>42</v>
      </c>
      <c r="C6" s="35" t="s">
        <v>5</v>
      </c>
      <c r="D6" s="36">
        <v>1</v>
      </c>
      <c r="E6" s="27"/>
      <c r="F6" s="62">
        <f t="shared" si="0"/>
        <v>0</v>
      </c>
    </row>
    <row r="7" spans="1:6" ht="28.5" customHeight="1">
      <c r="A7" s="40">
        <v>4</v>
      </c>
      <c r="B7" s="87" t="s">
        <v>138</v>
      </c>
      <c r="C7" s="35" t="s">
        <v>5</v>
      </c>
      <c r="D7" s="26">
        <v>1</v>
      </c>
      <c r="E7" s="39"/>
      <c r="F7" s="62">
        <f t="shared" si="0"/>
        <v>0</v>
      </c>
    </row>
    <row r="8" spans="1:6" ht="20.25" customHeight="1">
      <c r="A8" s="40">
        <v>5</v>
      </c>
      <c r="B8" s="88" t="s">
        <v>105</v>
      </c>
      <c r="C8" s="35" t="s">
        <v>5</v>
      </c>
      <c r="D8" s="26">
        <v>1</v>
      </c>
      <c r="E8" s="27"/>
      <c r="F8" s="62">
        <f t="shared" si="0"/>
        <v>0</v>
      </c>
    </row>
    <row r="9" spans="1:6" ht="42.75" customHeight="1">
      <c r="A9" s="74">
        <v>6</v>
      </c>
      <c r="B9" s="89" t="s">
        <v>248</v>
      </c>
      <c r="C9" s="35" t="s">
        <v>5</v>
      </c>
      <c r="D9" s="103">
        <v>1</v>
      </c>
      <c r="E9" s="105"/>
      <c r="F9" s="107">
        <f t="shared" si="0"/>
        <v>0</v>
      </c>
    </row>
    <row r="10" spans="1:6" ht="41.25" customHeight="1">
      <c r="A10" s="42"/>
      <c r="B10" s="90" t="s">
        <v>249</v>
      </c>
      <c r="C10" s="47"/>
      <c r="D10" s="104"/>
      <c r="E10" s="106"/>
      <c r="F10" s="108"/>
    </row>
    <row r="11" spans="1:6" ht="118.5" customHeight="1">
      <c r="A11" s="97">
        <v>7</v>
      </c>
      <c r="B11" s="95" t="s">
        <v>277</v>
      </c>
      <c r="C11" s="35" t="s">
        <v>5</v>
      </c>
      <c r="D11" s="26">
        <v>1</v>
      </c>
      <c r="E11" s="27"/>
      <c r="F11" s="62">
        <f>E11*D11</f>
        <v>0</v>
      </c>
    </row>
    <row r="12" spans="1:6" ht="16.5" customHeight="1">
      <c r="A12" s="40" t="s">
        <v>129</v>
      </c>
      <c r="B12" s="69" t="s">
        <v>107</v>
      </c>
      <c r="C12" s="35" t="s">
        <v>5</v>
      </c>
      <c r="D12" s="26">
        <v>1</v>
      </c>
      <c r="E12" s="27"/>
      <c r="F12" s="62">
        <f t="shared" si="0"/>
        <v>0</v>
      </c>
    </row>
    <row r="13" spans="1:6" ht="16.5" customHeight="1">
      <c r="A13" s="40" t="s">
        <v>111</v>
      </c>
      <c r="B13" s="69" t="s">
        <v>104</v>
      </c>
      <c r="C13" s="35" t="s">
        <v>5</v>
      </c>
      <c r="D13" s="26">
        <v>1</v>
      </c>
      <c r="E13" s="27"/>
      <c r="F13" s="62">
        <f t="shared" si="0"/>
        <v>0</v>
      </c>
    </row>
    <row r="14" spans="1:6" ht="51">
      <c r="A14" s="100" t="s">
        <v>112</v>
      </c>
      <c r="B14" s="86" t="s">
        <v>254</v>
      </c>
      <c r="C14" s="109" t="s">
        <v>5</v>
      </c>
      <c r="D14" s="112">
        <v>1</v>
      </c>
      <c r="E14" s="112"/>
      <c r="F14" s="115">
        <f t="shared" si="0"/>
        <v>0</v>
      </c>
    </row>
    <row r="15" spans="1:6" ht="28.5" customHeight="1">
      <c r="A15" s="101"/>
      <c r="B15" s="75" t="s">
        <v>108</v>
      </c>
      <c r="C15" s="110"/>
      <c r="D15" s="113"/>
      <c r="E15" s="113"/>
      <c r="F15" s="116"/>
    </row>
    <row r="16" spans="1:6" ht="28.5" customHeight="1">
      <c r="A16" s="101"/>
      <c r="B16" s="75" t="s">
        <v>109</v>
      </c>
      <c r="C16" s="110"/>
      <c r="D16" s="113"/>
      <c r="E16" s="113"/>
      <c r="F16" s="116"/>
    </row>
    <row r="17" spans="1:6" ht="12.75">
      <c r="A17" s="101"/>
      <c r="B17" s="75" t="s">
        <v>251</v>
      </c>
      <c r="C17" s="110"/>
      <c r="D17" s="113"/>
      <c r="E17" s="113"/>
      <c r="F17" s="116"/>
    </row>
    <row r="18" spans="1:6" ht="12.75">
      <c r="A18" s="102"/>
      <c r="B18" s="75" t="s">
        <v>110</v>
      </c>
      <c r="C18" s="111"/>
      <c r="D18" s="114"/>
      <c r="E18" s="114"/>
      <c r="F18" s="117"/>
    </row>
    <row r="19" spans="1:6" ht="25.5">
      <c r="A19" s="40" t="s">
        <v>113</v>
      </c>
      <c r="B19" s="38" t="s">
        <v>255</v>
      </c>
      <c r="C19" s="35" t="s">
        <v>5</v>
      </c>
      <c r="D19" s="26">
        <v>1</v>
      </c>
      <c r="E19" s="27"/>
      <c r="F19" s="62">
        <f>E19*D19</f>
        <v>0</v>
      </c>
    </row>
    <row r="20" spans="1:6" ht="25.5">
      <c r="A20" s="40" t="s">
        <v>114</v>
      </c>
      <c r="B20" s="38" t="s">
        <v>106</v>
      </c>
      <c r="C20" s="35" t="s">
        <v>5</v>
      </c>
      <c r="D20" s="26">
        <v>1</v>
      </c>
      <c r="E20" s="27"/>
      <c r="F20" s="62">
        <f>E20*D20</f>
        <v>0</v>
      </c>
    </row>
    <row r="21" spans="1:6" ht="38.25">
      <c r="A21" s="40" t="s">
        <v>115</v>
      </c>
      <c r="B21" s="37" t="s">
        <v>250</v>
      </c>
      <c r="C21" s="35" t="s">
        <v>5</v>
      </c>
      <c r="D21" s="26">
        <v>1</v>
      </c>
      <c r="E21" s="27"/>
      <c r="F21" s="62">
        <f>E21*D21</f>
        <v>0</v>
      </c>
    </row>
    <row r="22" spans="1:6" ht="13.5" thickBot="1">
      <c r="A22" s="40" t="s">
        <v>116</v>
      </c>
      <c r="B22" s="38" t="s">
        <v>0</v>
      </c>
      <c r="C22" s="35" t="s">
        <v>5</v>
      </c>
      <c r="D22" s="26">
        <v>1</v>
      </c>
      <c r="E22" s="27"/>
      <c r="F22" s="62">
        <f t="shared" si="0"/>
        <v>0</v>
      </c>
    </row>
    <row r="23" spans="1:6" ht="21" customHeight="1" thickBot="1">
      <c r="A23" s="52"/>
      <c r="B23" s="57" t="s">
        <v>17</v>
      </c>
      <c r="C23" s="53"/>
      <c r="D23" s="55"/>
      <c r="E23" s="56"/>
      <c r="F23" s="64">
        <f>SUBTOTAL(9,F24:F47)</f>
        <v>0</v>
      </c>
    </row>
    <row r="24" spans="1:6" ht="38.25" customHeight="1">
      <c r="A24" s="40" t="s">
        <v>117</v>
      </c>
      <c r="B24" s="91" t="s">
        <v>252</v>
      </c>
      <c r="C24" s="47" t="s">
        <v>5</v>
      </c>
      <c r="D24" s="48">
        <v>1</v>
      </c>
      <c r="E24" s="51"/>
      <c r="F24" s="61">
        <f aca="true" t="shared" si="1" ref="F24:F29">E24*D24</f>
        <v>0</v>
      </c>
    </row>
    <row r="25" spans="1:6" ht="45" customHeight="1">
      <c r="A25" s="40" t="s">
        <v>118</v>
      </c>
      <c r="B25" s="92" t="s">
        <v>253</v>
      </c>
      <c r="C25" s="35" t="s">
        <v>5</v>
      </c>
      <c r="D25" s="36">
        <v>1</v>
      </c>
      <c r="E25" s="27"/>
      <c r="F25" s="62">
        <f t="shared" si="1"/>
        <v>0</v>
      </c>
    </row>
    <row r="26" spans="1:6" ht="61.5" customHeight="1">
      <c r="A26" s="40" t="s">
        <v>119</v>
      </c>
      <c r="B26" s="87" t="s">
        <v>42</v>
      </c>
      <c r="C26" s="35" t="s">
        <v>5</v>
      </c>
      <c r="D26" s="36">
        <v>1</v>
      </c>
      <c r="E26" s="27"/>
      <c r="F26" s="62">
        <f t="shared" si="1"/>
        <v>0</v>
      </c>
    </row>
    <row r="27" spans="1:6" ht="31.5" customHeight="1">
      <c r="A27" s="40" t="s">
        <v>120</v>
      </c>
      <c r="B27" s="87" t="s">
        <v>139</v>
      </c>
      <c r="C27" s="35" t="s">
        <v>5</v>
      </c>
      <c r="D27" s="26">
        <v>1</v>
      </c>
      <c r="E27" s="39"/>
      <c r="F27" s="62">
        <f t="shared" si="1"/>
        <v>0</v>
      </c>
    </row>
    <row r="28" spans="1:6" ht="20.25" customHeight="1">
      <c r="A28" s="40" t="s">
        <v>121</v>
      </c>
      <c r="B28" s="88" t="s">
        <v>105</v>
      </c>
      <c r="C28" s="35" t="s">
        <v>5</v>
      </c>
      <c r="D28" s="26">
        <v>1</v>
      </c>
      <c r="E28" s="27"/>
      <c r="F28" s="62">
        <f t="shared" si="1"/>
        <v>0</v>
      </c>
    </row>
    <row r="29" spans="1:6" ht="41.25" customHeight="1">
      <c r="A29" s="40" t="s">
        <v>122</v>
      </c>
      <c r="B29" s="89" t="s">
        <v>248</v>
      </c>
      <c r="C29" s="35" t="s">
        <v>5</v>
      </c>
      <c r="D29" s="103">
        <v>1</v>
      </c>
      <c r="E29" s="105"/>
      <c r="F29" s="107">
        <f t="shared" si="1"/>
        <v>0</v>
      </c>
    </row>
    <row r="30" spans="1:6" ht="41.25" customHeight="1">
      <c r="A30" s="40"/>
      <c r="B30" s="90" t="s">
        <v>249</v>
      </c>
      <c r="C30" s="47"/>
      <c r="D30" s="104"/>
      <c r="E30" s="106"/>
      <c r="F30" s="108"/>
    </row>
    <row r="31" spans="1:6" ht="119.25" customHeight="1">
      <c r="A31" s="97" t="s">
        <v>123</v>
      </c>
      <c r="B31" s="95" t="s">
        <v>277</v>
      </c>
      <c r="C31" s="35" t="s">
        <v>5</v>
      </c>
      <c r="D31" s="26">
        <v>1</v>
      </c>
      <c r="E31" s="27"/>
      <c r="F31" s="62">
        <f>E31*D31</f>
        <v>0</v>
      </c>
    </row>
    <row r="32" spans="1:6" ht="12.75">
      <c r="A32" s="40" t="s">
        <v>124</v>
      </c>
      <c r="B32" s="88" t="s">
        <v>107</v>
      </c>
      <c r="C32" s="35" t="s">
        <v>5</v>
      </c>
      <c r="D32" s="26">
        <v>1</v>
      </c>
      <c r="E32" s="27"/>
      <c r="F32" s="62">
        <f>E32*D32</f>
        <v>0</v>
      </c>
    </row>
    <row r="33" spans="1:6" ht="12.75">
      <c r="A33" s="40" t="s">
        <v>125</v>
      </c>
      <c r="B33" s="88" t="s">
        <v>104</v>
      </c>
      <c r="C33" s="35" t="s">
        <v>5</v>
      </c>
      <c r="D33" s="26">
        <v>1</v>
      </c>
      <c r="E33" s="27"/>
      <c r="F33" s="62">
        <f>E33*D33</f>
        <v>0</v>
      </c>
    </row>
    <row r="34" spans="1:6" ht="51">
      <c r="A34" s="100" t="s">
        <v>126</v>
      </c>
      <c r="B34" s="86" t="s">
        <v>254</v>
      </c>
      <c r="C34" s="109" t="s">
        <v>5</v>
      </c>
      <c r="D34" s="112">
        <v>1</v>
      </c>
      <c r="E34" s="112"/>
      <c r="F34" s="115">
        <f>E34*D34</f>
        <v>0</v>
      </c>
    </row>
    <row r="35" spans="1:6" ht="28.5" customHeight="1">
      <c r="A35" s="101"/>
      <c r="B35" s="93" t="s">
        <v>108</v>
      </c>
      <c r="C35" s="110"/>
      <c r="D35" s="113"/>
      <c r="E35" s="113"/>
      <c r="F35" s="116"/>
    </row>
    <row r="36" spans="1:6" ht="28.5" customHeight="1">
      <c r="A36" s="101"/>
      <c r="B36" s="93" t="s">
        <v>109</v>
      </c>
      <c r="C36" s="110"/>
      <c r="D36" s="113"/>
      <c r="E36" s="113"/>
      <c r="F36" s="116"/>
    </row>
    <row r="37" spans="1:6" ht="12.75">
      <c r="A37" s="101"/>
      <c r="B37" s="93" t="s">
        <v>251</v>
      </c>
      <c r="C37" s="110"/>
      <c r="D37" s="113"/>
      <c r="E37" s="113"/>
      <c r="F37" s="116"/>
    </row>
    <row r="38" spans="1:6" ht="12.75">
      <c r="A38" s="102"/>
      <c r="B38" s="93" t="s">
        <v>110</v>
      </c>
      <c r="C38" s="111"/>
      <c r="D38" s="114"/>
      <c r="E38" s="114"/>
      <c r="F38" s="117"/>
    </row>
    <row r="39" spans="1:6" ht="25.5">
      <c r="A39" s="40" t="s">
        <v>127</v>
      </c>
      <c r="B39" s="87" t="s">
        <v>255</v>
      </c>
      <c r="C39" s="35" t="s">
        <v>5</v>
      </c>
      <c r="D39" s="26">
        <v>1</v>
      </c>
      <c r="E39" s="27"/>
      <c r="F39" s="62">
        <f>E39*D39</f>
        <v>0</v>
      </c>
    </row>
    <row r="40" spans="1:6" ht="25.5">
      <c r="A40" s="40" t="s">
        <v>128</v>
      </c>
      <c r="B40" s="87" t="s">
        <v>106</v>
      </c>
      <c r="C40" s="35" t="s">
        <v>5</v>
      </c>
      <c r="D40" s="26">
        <v>1</v>
      </c>
      <c r="E40" s="27"/>
      <c r="F40" s="62">
        <f>E40*D40</f>
        <v>0</v>
      </c>
    </row>
    <row r="41" spans="1:6" ht="38.25">
      <c r="A41" s="40" t="s">
        <v>130</v>
      </c>
      <c r="B41" s="92" t="s">
        <v>250</v>
      </c>
      <c r="C41" s="35" t="s">
        <v>5</v>
      </c>
      <c r="D41" s="26">
        <v>1</v>
      </c>
      <c r="E41" s="27"/>
      <c r="F41" s="62">
        <f>E41*D41</f>
        <v>0</v>
      </c>
    </row>
    <row r="42" spans="1:6" ht="12.75">
      <c r="A42" s="40" t="s">
        <v>131</v>
      </c>
      <c r="B42" s="92" t="s">
        <v>43</v>
      </c>
      <c r="C42" s="71" t="s">
        <v>5</v>
      </c>
      <c r="D42" s="26">
        <v>1</v>
      </c>
      <c r="E42" s="27"/>
      <c r="F42" s="62">
        <f t="shared" si="0"/>
        <v>0</v>
      </c>
    </row>
    <row r="43" spans="1:6" ht="12.75">
      <c r="A43" s="40" t="s">
        <v>132</v>
      </c>
      <c r="B43" s="92" t="s">
        <v>140</v>
      </c>
      <c r="C43" s="71" t="s">
        <v>5</v>
      </c>
      <c r="D43" s="26">
        <v>2</v>
      </c>
      <c r="E43" s="27"/>
      <c r="F43" s="62">
        <f t="shared" si="0"/>
        <v>0</v>
      </c>
    </row>
    <row r="44" spans="1:6" ht="12.75">
      <c r="A44" s="40" t="s">
        <v>143</v>
      </c>
      <c r="B44" s="92" t="s">
        <v>44</v>
      </c>
      <c r="C44" s="71" t="s">
        <v>5</v>
      </c>
      <c r="D44" s="26">
        <v>2</v>
      </c>
      <c r="E44" s="27"/>
      <c r="F44" s="62">
        <f>E44*D44</f>
        <v>0</v>
      </c>
    </row>
    <row r="45" spans="1:6" ht="25.5">
      <c r="A45" s="40" t="s">
        <v>144</v>
      </c>
      <c r="B45" s="94" t="s">
        <v>141</v>
      </c>
      <c r="C45" s="71" t="s">
        <v>20</v>
      </c>
      <c r="D45" s="26">
        <v>1</v>
      </c>
      <c r="E45" s="27"/>
      <c r="F45" s="62">
        <f>E45*D45</f>
        <v>0</v>
      </c>
    </row>
    <row r="46" spans="1:6" ht="25.5">
      <c r="A46" s="40" t="s">
        <v>145</v>
      </c>
      <c r="B46" s="94" t="s">
        <v>142</v>
      </c>
      <c r="C46" s="71" t="s">
        <v>20</v>
      </c>
      <c r="D46" s="26">
        <v>1</v>
      </c>
      <c r="E46" s="27"/>
      <c r="F46" s="62">
        <f>E46*D46</f>
        <v>0</v>
      </c>
    </row>
    <row r="47" spans="1:6" ht="26.25" thickBot="1">
      <c r="A47" s="40" t="s">
        <v>146</v>
      </c>
      <c r="B47" s="94" t="s">
        <v>100</v>
      </c>
      <c r="C47" s="71" t="s">
        <v>5</v>
      </c>
      <c r="D47" s="26">
        <v>1</v>
      </c>
      <c r="E47" s="76"/>
      <c r="F47" s="62">
        <f>E47*D47</f>
        <v>0</v>
      </c>
    </row>
    <row r="48" spans="1:6" ht="21" customHeight="1" thickBot="1">
      <c r="A48" s="52"/>
      <c r="B48" s="57" t="s">
        <v>45</v>
      </c>
      <c r="C48" s="53"/>
      <c r="D48" s="55"/>
      <c r="E48" s="56"/>
      <c r="F48" s="64">
        <f>SUBTOTAL(9,F49:F106)</f>
        <v>0</v>
      </c>
    </row>
    <row r="49" spans="1:6" ht="12.75">
      <c r="A49" s="97" t="s">
        <v>147</v>
      </c>
      <c r="B49" s="96" t="s">
        <v>256</v>
      </c>
      <c r="C49" s="35" t="s">
        <v>19</v>
      </c>
      <c r="D49" s="26">
        <v>22</v>
      </c>
      <c r="E49" s="39"/>
      <c r="F49" s="62">
        <f t="shared" si="0"/>
        <v>0</v>
      </c>
    </row>
    <row r="50" spans="1:6" ht="12.75">
      <c r="A50" s="40" t="s">
        <v>148</v>
      </c>
      <c r="B50" s="69" t="s">
        <v>46</v>
      </c>
      <c r="C50" s="35" t="s">
        <v>19</v>
      </c>
      <c r="D50" s="26">
        <v>1</v>
      </c>
      <c r="E50" s="27"/>
      <c r="F50" s="62">
        <f t="shared" si="0"/>
        <v>0</v>
      </c>
    </row>
    <row r="51" spans="1:6" ht="12.75">
      <c r="A51" s="40" t="s">
        <v>149</v>
      </c>
      <c r="B51" s="69" t="s">
        <v>47</v>
      </c>
      <c r="C51" s="35" t="s">
        <v>19</v>
      </c>
      <c r="D51" s="26">
        <v>5</v>
      </c>
      <c r="E51" s="27"/>
      <c r="F51" s="62">
        <f t="shared" si="0"/>
        <v>0</v>
      </c>
    </row>
    <row r="52" spans="1:6" ht="12.75">
      <c r="A52" s="97" t="s">
        <v>150</v>
      </c>
      <c r="B52" s="96" t="s">
        <v>258</v>
      </c>
      <c r="C52" s="35" t="s">
        <v>19</v>
      </c>
      <c r="D52" s="26">
        <v>12.5</v>
      </c>
      <c r="E52" s="39"/>
      <c r="F52" s="62">
        <f>E52*D52</f>
        <v>0</v>
      </c>
    </row>
    <row r="53" spans="1:6" ht="12.75">
      <c r="A53" s="40" t="s">
        <v>151</v>
      </c>
      <c r="B53" s="69" t="s">
        <v>48</v>
      </c>
      <c r="C53" s="35" t="s">
        <v>19</v>
      </c>
      <c r="D53" s="26">
        <v>40</v>
      </c>
      <c r="E53" s="27"/>
      <c r="F53" s="62">
        <f t="shared" si="0"/>
        <v>0</v>
      </c>
    </row>
    <row r="54" spans="1:6" ht="12.75">
      <c r="A54" s="40" t="s">
        <v>152</v>
      </c>
      <c r="B54" s="69" t="s">
        <v>49</v>
      </c>
      <c r="C54" s="35" t="s">
        <v>19</v>
      </c>
      <c r="D54" s="26">
        <v>1</v>
      </c>
      <c r="E54" s="27"/>
      <c r="F54" s="62">
        <f t="shared" si="0"/>
        <v>0</v>
      </c>
    </row>
    <row r="55" spans="1:6" ht="12.75">
      <c r="A55" s="40" t="s">
        <v>153</v>
      </c>
      <c r="B55" s="69" t="s">
        <v>50</v>
      </c>
      <c r="C55" s="35" t="s">
        <v>19</v>
      </c>
      <c r="D55" s="26">
        <v>60</v>
      </c>
      <c r="E55" s="27"/>
      <c r="F55" s="62">
        <f t="shared" si="0"/>
        <v>0</v>
      </c>
    </row>
    <row r="56" spans="1:6" ht="12.75">
      <c r="A56" s="97" t="s">
        <v>154</v>
      </c>
      <c r="B56" s="96" t="s">
        <v>263</v>
      </c>
      <c r="C56" s="35" t="s">
        <v>19</v>
      </c>
      <c r="D56" s="26">
        <v>1</v>
      </c>
      <c r="E56" s="27"/>
      <c r="F56" s="62">
        <f t="shared" si="0"/>
        <v>0</v>
      </c>
    </row>
    <row r="57" spans="1:6" ht="12.75">
      <c r="A57" s="97" t="s">
        <v>155</v>
      </c>
      <c r="B57" s="96" t="s">
        <v>259</v>
      </c>
      <c r="C57" s="35" t="s">
        <v>19</v>
      </c>
      <c r="D57" s="26">
        <v>60</v>
      </c>
      <c r="E57" s="27"/>
      <c r="F57" s="62">
        <f>E57*D57</f>
        <v>0</v>
      </c>
    </row>
    <row r="58" spans="1:6" ht="12.75">
      <c r="A58" s="40" t="s">
        <v>156</v>
      </c>
      <c r="B58" s="69" t="s">
        <v>51</v>
      </c>
      <c r="C58" s="35" t="s">
        <v>5</v>
      </c>
      <c r="D58" s="26">
        <v>3</v>
      </c>
      <c r="E58" s="27"/>
      <c r="F58" s="62">
        <f t="shared" si="0"/>
        <v>0</v>
      </c>
    </row>
    <row r="59" spans="1:6" ht="12.75">
      <c r="A59" s="40" t="s">
        <v>157</v>
      </c>
      <c r="B59" s="69" t="s">
        <v>52</v>
      </c>
      <c r="C59" s="35" t="s">
        <v>5</v>
      </c>
      <c r="D59" s="26">
        <v>2</v>
      </c>
      <c r="E59" s="27"/>
      <c r="F59" s="62">
        <f t="shared" si="0"/>
        <v>0</v>
      </c>
    </row>
    <row r="60" spans="1:6" ht="12.75">
      <c r="A60" s="97" t="s">
        <v>158</v>
      </c>
      <c r="B60" s="96" t="s">
        <v>53</v>
      </c>
      <c r="C60" s="35" t="s">
        <v>5</v>
      </c>
      <c r="D60" s="26">
        <v>11</v>
      </c>
      <c r="E60" s="27"/>
      <c r="F60" s="62">
        <f t="shared" si="0"/>
        <v>0</v>
      </c>
    </row>
    <row r="61" spans="1:6" ht="12.75">
      <c r="A61" s="97" t="s">
        <v>159</v>
      </c>
      <c r="B61" s="96" t="s">
        <v>264</v>
      </c>
      <c r="C61" s="35" t="s">
        <v>5</v>
      </c>
      <c r="D61" s="26">
        <v>6</v>
      </c>
      <c r="E61" s="27"/>
      <c r="F61" s="62">
        <f>E61*D61</f>
        <v>0</v>
      </c>
    </row>
    <row r="62" spans="1:6" ht="12.75">
      <c r="A62" s="40" t="s">
        <v>160</v>
      </c>
      <c r="B62" s="69" t="s">
        <v>54</v>
      </c>
      <c r="C62" s="35" t="s">
        <v>5</v>
      </c>
      <c r="D62" s="26">
        <v>44</v>
      </c>
      <c r="E62" s="27"/>
      <c r="F62" s="62">
        <f t="shared" si="0"/>
        <v>0</v>
      </c>
    </row>
    <row r="63" spans="1:6" ht="12.75">
      <c r="A63" s="97" t="s">
        <v>161</v>
      </c>
      <c r="B63" s="96" t="s">
        <v>265</v>
      </c>
      <c r="C63" s="35" t="s">
        <v>5</v>
      </c>
      <c r="D63" s="26">
        <v>1</v>
      </c>
      <c r="E63" s="27"/>
      <c r="F63" s="62">
        <f t="shared" si="0"/>
        <v>0</v>
      </c>
    </row>
    <row r="64" spans="1:6" ht="12.75">
      <c r="A64" s="97" t="s">
        <v>162</v>
      </c>
      <c r="B64" s="96" t="s">
        <v>266</v>
      </c>
      <c r="C64" s="35" t="s">
        <v>5</v>
      </c>
      <c r="D64" s="26">
        <v>2</v>
      </c>
      <c r="E64" s="27"/>
      <c r="F64" s="62">
        <f t="shared" si="0"/>
        <v>0</v>
      </c>
    </row>
    <row r="65" spans="1:6" ht="12.75">
      <c r="A65" s="40" t="s">
        <v>163</v>
      </c>
      <c r="B65" s="69" t="s">
        <v>55</v>
      </c>
      <c r="C65" s="35" t="s">
        <v>5</v>
      </c>
      <c r="D65" s="26">
        <v>7</v>
      </c>
      <c r="E65" s="27"/>
      <c r="F65" s="62">
        <f t="shared" si="0"/>
        <v>0</v>
      </c>
    </row>
    <row r="66" spans="1:6" ht="12.75">
      <c r="A66" s="40" t="s">
        <v>164</v>
      </c>
      <c r="B66" s="69" t="s">
        <v>56</v>
      </c>
      <c r="C66" s="35" t="s">
        <v>5</v>
      </c>
      <c r="D66" s="26">
        <v>9</v>
      </c>
      <c r="E66" s="27"/>
      <c r="F66" s="62">
        <f t="shared" si="0"/>
        <v>0</v>
      </c>
    </row>
    <row r="67" spans="1:6" ht="12.75">
      <c r="A67" s="40" t="s">
        <v>165</v>
      </c>
      <c r="B67" s="69" t="s">
        <v>57</v>
      </c>
      <c r="C67" s="35" t="s">
        <v>5</v>
      </c>
      <c r="D67" s="26">
        <v>7</v>
      </c>
      <c r="E67" s="27"/>
      <c r="F67" s="62">
        <f t="shared" si="0"/>
        <v>0</v>
      </c>
    </row>
    <row r="68" spans="1:6" ht="12.75">
      <c r="A68" s="40" t="s">
        <v>166</v>
      </c>
      <c r="B68" s="69" t="s">
        <v>58</v>
      </c>
      <c r="C68" s="35" t="s">
        <v>5</v>
      </c>
      <c r="D68" s="26">
        <v>2</v>
      </c>
      <c r="E68" s="27"/>
      <c r="F68" s="62">
        <f t="shared" si="0"/>
        <v>0</v>
      </c>
    </row>
    <row r="69" spans="1:6" ht="12.75">
      <c r="A69" s="40" t="s">
        <v>167</v>
      </c>
      <c r="B69" s="69" t="s">
        <v>59</v>
      </c>
      <c r="C69" s="35" t="s">
        <v>5</v>
      </c>
      <c r="D69" s="26">
        <v>2</v>
      </c>
      <c r="E69" s="27"/>
      <c r="F69" s="62">
        <f t="shared" si="0"/>
        <v>0</v>
      </c>
    </row>
    <row r="70" spans="1:6" ht="12.75">
      <c r="A70" s="40" t="s">
        <v>168</v>
      </c>
      <c r="B70" s="69" t="s">
        <v>60</v>
      </c>
      <c r="C70" s="35" t="s">
        <v>5</v>
      </c>
      <c r="D70" s="26">
        <v>1</v>
      </c>
      <c r="E70" s="27"/>
      <c r="F70" s="62">
        <f t="shared" si="0"/>
        <v>0</v>
      </c>
    </row>
    <row r="71" spans="1:6" ht="12.75">
      <c r="A71" s="97" t="s">
        <v>169</v>
      </c>
      <c r="B71" s="96" t="s">
        <v>267</v>
      </c>
      <c r="C71" s="35" t="s">
        <v>5</v>
      </c>
      <c r="D71" s="26">
        <v>2</v>
      </c>
      <c r="E71" s="27"/>
      <c r="F71" s="62">
        <f t="shared" si="0"/>
        <v>0</v>
      </c>
    </row>
    <row r="72" spans="1:6" ht="12.75">
      <c r="A72" s="97" t="s">
        <v>170</v>
      </c>
      <c r="B72" s="96" t="s">
        <v>268</v>
      </c>
      <c r="C72" s="35" t="s">
        <v>5</v>
      </c>
      <c r="D72" s="26">
        <v>2</v>
      </c>
      <c r="E72" s="27"/>
      <c r="F72" s="62">
        <f t="shared" si="0"/>
        <v>0</v>
      </c>
    </row>
    <row r="73" spans="1:6" ht="12.75">
      <c r="A73" s="40" t="s">
        <v>171</v>
      </c>
      <c r="B73" s="69" t="s">
        <v>61</v>
      </c>
      <c r="C73" s="35" t="s">
        <v>5</v>
      </c>
      <c r="D73" s="26">
        <v>2</v>
      </c>
      <c r="E73" s="27"/>
      <c r="F73" s="62">
        <f t="shared" si="0"/>
        <v>0</v>
      </c>
    </row>
    <row r="74" spans="1:6" ht="12.75">
      <c r="A74" s="97" t="s">
        <v>172</v>
      </c>
      <c r="B74" s="96" t="s">
        <v>62</v>
      </c>
      <c r="C74" s="35" t="s">
        <v>5</v>
      </c>
      <c r="D74" s="26">
        <v>20</v>
      </c>
      <c r="E74" s="27"/>
      <c r="F74" s="62">
        <f t="shared" si="0"/>
        <v>0</v>
      </c>
    </row>
    <row r="75" spans="1:6" ht="12.75">
      <c r="A75" s="97" t="s">
        <v>173</v>
      </c>
      <c r="B75" s="96" t="s">
        <v>269</v>
      </c>
      <c r="C75" s="35" t="s">
        <v>5</v>
      </c>
      <c r="D75" s="26">
        <v>8</v>
      </c>
      <c r="E75" s="27"/>
      <c r="F75" s="62">
        <f>E75*D75</f>
        <v>0</v>
      </c>
    </row>
    <row r="76" spans="1:6" ht="12.75">
      <c r="A76" s="40" t="s">
        <v>174</v>
      </c>
      <c r="B76" s="69" t="s">
        <v>63</v>
      </c>
      <c r="C76" s="35" t="s">
        <v>5</v>
      </c>
      <c r="D76" s="26">
        <v>2</v>
      </c>
      <c r="E76" s="27"/>
      <c r="F76" s="62">
        <f t="shared" si="0"/>
        <v>0</v>
      </c>
    </row>
    <row r="77" spans="1:6" ht="12.75">
      <c r="A77" s="40" t="s">
        <v>175</v>
      </c>
      <c r="B77" s="69" t="s">
        <v>64</v>
      </c>
      <c r="C77" s="35" t="s">
        <v>5</v>
      </c>
      <c r="D77" s="26">
        <v>52</v>
      </c>
      <c r="E77" s="27"/>
      <c r="F77" s="62">
        <f t="shared" si="0"/>
        <v>0</v>
      </c>
    </row>
    <row r="78" spans="1:6" ht="12.75">
      <c r="A78" s="40" t="s">
        <v>176</v>
      </c>
      <c r="B78" s="69" t="s">
        <v>270</v>
      </c>
      <c r="C78" s="35" t="s">
        <v>5</v>
      </c>
      <c r="D78" s="26">
        <v>8</v>
      </c>
      <c r="E78" s="27"/>
      <c r="F78" s="62">
        <f t="shared" si="0"/>
        <v>0</v>
      </c>
    </row>
    <row r="79" spans="1:6" ht="12.75">
      <c r="A79" s="97" t="s">
        <v>177</v>
      </c>
      <c r="B79" s="96" t="s">
        <v>271</v>
      </c>
      <c r="C79" s="35" t="s">
        <v>5</v>
      </c>
      <c r="D79" s="26">
        <v>2</v>
      </c>
      <c r="E79" s="27"/>
      <c r="F79" s="62">
        <f t="shared" si="0"/>
        <v>0</v>
      </c>
    </row>
    <row r="80" spans="1:6" ht="12.75">
      <c r="A80" s="40" t="s">
        <v>178</v>
      </c>
      <c r="B80" s="69" t="s">
        <v>65</v>
      </c>
      <c r="C80" s="35" t="s">
        <v>5</v>
      </c>
      <c r="D80" s="26">
        <v>2</v>
      </c>
      <c r="E80" s="27"/>
      <c r="F80" s="62">
        <f t="shared" si="0"/>
        <v>0</v>
      </c>
    </row>
    <row r="81" spans="1:6" ht="12.75">
      <c r="A81" s="97" t="s">
        <v>179</v>
      </c>
      <c r="B81" s="96" t="s">
        <v>66</v>
      </c>
      <c r="C81" s="35" t="s">
        <v>5</v>
      </c>
      <c r="D81" s="26">
        <v>20</v>
      </c>
      <c r="E81" s="27"/>
      <c r="F81" s="62">
        <f t="shared" si="0"/>
        <v>0</v>
      </c>
    </row>
    <row r="82" spans="1:6" ht="12.75">
      <c r="A82" s="97" t="s">
        <v>180</v>
      </c>
      <c r="B82" s="96" t="s">
        <v>272</v>
      </c>
      <c r="C82" s="35" t="s">
        <v>5</v>
      </c>
      <c r="D82" s="26">
        <v>8</v>
      </c>
      <c r="E82" s="27"/>
      <c r="F82" s="62">
        <f>E82*D82</f>
        <v>0</v>
      </c>
    </row>
    <row r="83" spans="1:6" ht="12.75">
      <c r="A83" s="40" t="s">
        <v>181</v>
      </c>
      <c r="B83" s="69" t="s">
        <v>67</v>
      </c>
      <c r="C83" s="35" t="s">
        <v>5</v>
      </c>
      <c r="D83" s="26">
        <v>2</v>
      </c>
      <c r="E83" s="27"/>
      <c r="F83" s="62">
        <f t="shared" si="0"/>
        <v>0</v>
      </c>
    </row>
    <row r="84" spans="1:6" ht="12.75">
      <c r="A84" s="40" t="s">
        <v>182</v>
      </c>
      <c r="B84" s="69" t="s">
        <v>68</v>
      </c>
      <c r="C84" s="35" t="s">
        <v>5</v>
      </c>
      <c r="D84" s="26">
        <v>52</v>
      </c>
      <c r="E84" s="27"/>
      <c r="F84" s="62">
        <f t="shared" si="0"/>
        <v>0</v>
      </c>
    </row>
    <row r="85" spans="1:6" ht="12.75">
      <c r="A85" s="40" t="s">
        <v>183</v>
      </c>
      <c r="B85" s="69" t="s">
        <v>273</v>
      </c>
      <c r="C85" s="35" t="s">
        <v>5</v>
      </c>
      <c r="D85" s="26">
        <v>8</v>
      </c>
      <c r="E85" s="27"/>
      <c r="F85" s="62">
        <f t="shared" si="0"/>
        <v>0</v>
      </c>
    </row>
    <row r="86" spans="1:6" ht="12.75">
      <c r="A86" s="40" t="s">
        <v>184</v>
      </c>
      <c r="B86" s="69" t="s">
        <v>69</v>
      </c>
      <c r="C86" s="35" t="s">
        <v>5</v>
      </c>
      <c r="D86" s="26">
        <v>1</v>
      </c>
      <c r="E86" s="27"/>
      <c r="F86" s="62">
        <f aca="true" t="shared" si="2" ref="F86:F106">E86*D86</f>
        <v>0</v>
      </c>
    </row>
    <row r="87" spans="1:6" ht="12.75">
      <c r="A87" s="40" t="s">
        <v>185</v>
      </c>
      <c r="B87" s="69" t="s">
        <v>30</v>
      </c>
      <c r="C87" s="35" t="s">
        <v>5</v>
      </c>
      <c r="D87" s="26">
        <v>3</v>
      </c>
      <c r="E87" s="27"/>
      <c r="F87" s="62">
        <f t="shared" si="2"/>
        <v>0</v>
      </c>
    </row>
    <row r="88" spans="1:6" ht="12.75">
      <c r="A88" s="40" t="s">
        <v>186</v>
      </c>
      <c r="B88" s="69" t="s">
        <v>23</v>
      </c>
      <c r="C88" s="35" t="s">
        <v>5</v>
      </c>
      <c r="D88" s="26">
        <v>25</v>
      </c>
      <c r="E88" s="27"/>
      <c r="F88" s="62">
        <f t="shared" si="2"/>
        <v>0</v>
      </c>
    </row>
    <row r="89" spans="1:6" ht="12.75">
      <c r="A89" s="40" t="s">
        <v>187</v>
      </c>
      <c r="B89" s="69" t="s">
        <v>24</v>
      </c>
      <c r="C89" s="35" t="s">
        <v>5</v>
      </c>
      <c r="D89" s="26">
        <v>2</v>
      </c>
      <c r="E89" s="27"/>
      <c r="F89" s="62">
        <f t="shared" si="2"/>
        <v>0</v>
      </c>
    </row>
    <row r="90" spans="1:6" ht="12.75">
      <c r="A90" s="40" t="s">
        <v>188</v>
      </c>
      <c r="B90" s="69" t="s">
        <v>25</v>
      </c>
      <c r="C90" s="35" t="s">
        <v>5</v>
      </c>
      <c r="D90" s="26">
        <v>52</v>
      </c>
      <c r="E90" s="27"/>
      <c r="F90" s="62">
        <f t="shared" si="2"/>
        <v>0</v>
      </c>
    </row>
    <row r="91" spans="1:6" ht="12.75">
      <c r="A91" s="40" t="s">
        <v>189</v>
      </c>
      <c r="B91" s="69" t="s">
        <v>70</v>
      </c>
      <c r="C91" s="35" t="s">
        <v>5</v>
      </c>
      <c r="D91" s="26">
        <v>4</v>
      </c>
      <c r="E91" s="27"/>
      <c r="F91" s="62">
        <f t="shared" si="2"/>
        <v>0</v>
      </c>
    </row>
    <row r="92" spans="1:6" ht="12.75">
      <c r="A92" s="40" t="s">
        <v>190</v>
      </c>
      <c r="B92" s="69" t="s">
        <v>71</v>
      </c>
      <c r="C92" s="35" t="s">
        <v>5</v>
      </c>
      <c r="D92" s="26">
        <v>4</v>
      </c>
      <c r="E92" s="27"/>
      <c r="F92" s="62">
        <f t="shared" si="2"/>
        <v>0</v>
      </c>
    </row>
    <row r="93" spans="1:6" ht="12.75">
      <c r="A93" s="40" t="s">
        <v>191</v>
      </c>
      <c r="B93" s="69" t="s">
        <v>72</v>
      </c>
      <c r="C93" s="35" t="s">
        <v>5</v>
      </c>
      <c r="D93" s="26">
        <v>2</v>
      </c>
      <c r="E93" s="27"/>
      <c r="F93" s="62">
        <f t="shared" si="2"/>
        <v>0</v>
      </c>
    </row>
    <row r="94" spans="1:6" ht="12.75">
      <c r="A94" s="40" t="s">
        <v>192</v>
      </c>
      <c r="B94" s="69" t="s">
        <v>73</v>
      </c>
      <c r="C94" s="35" t="s">
        <v>19</v>
      </c>
      <c r="D94" s="26">
        <v>6</v>
      </c>
      <c r="E94" s="27"/>
      <c r="F94" s="62">
        <f t="shared" si="2"/>
        <v>0</v>
      </c>
    </row>
    <row r="95" spans="1:6" ht="12.75">
      <c r="A95" s="97" t="s">
        <v>193</v>
      </c>
      <c r="B95" s="96" t="s">
        <v>274</v>
      </c>
      <c r="C95" s="35" t="s">
        <v>5</v>
      </c>
      <c r="D95" s="26">
        <v>2</v>
      </c>
      <c r="E95" s="27"/>
      <c r="F95" s="62">
        <f t="shared" si="2"/>
        <v>0</v>
      </c>
    </row>
    <row r="96" spans="1:6" ht="12.75">
      <c r="A96" s="40" t="s">
        <v>194</v>
      </c>
      <c r="B96" s="70" t="s">
        <v>90</v>
      </c>
      <c r="C96" s="71" t="s">
        <v>19</v>
      </c>
      <c r="D96" s="26">
        <v>20</v>
      </c>
      <c r="E96" s="39"/>
      <c r="F96" s="63">
        <f t="shared" si="2"/>
        <v>0</v>
      </c>
    </row>
    <row r="97" spans="1:6" ht="12.75">
      <c r="A97" s="40" t="s">
        <v>195</v>
      </c>
      <c r="B97" s="70" t="s">
        <v>91</v>
      </c>
      <c r="C97" s="71" t="s">
        <v>5</v>
      </c>
      <c r="D97" s="26">
        <v>10</v>
      </c>
      <c r="E97" s="39"/>
      <c r="F97" s="63">
        <f t="shared" si="2"/>
        <v>0</v>
      </c>
    </row>
    <row r="98" spans="1:6" ht="25.5">
      <c r="A98" s="40" t="s">
        <v>196</v>
      </c>
      <c r="B98" s="70" t="s">
        <v>92</v>
      </c>
      <c r="C98" s="71" t="s">
        <v>5</v>
      </c>
      <c r="D98" s="26">
        <v>1</v>
      </c>
      <c r="E98" s="39"/>
      <c r="F98" s="63">
        <f t="shared" si="2"/>
        <v>0</v>
      </c>
    </row>
    <row r="99" spans="1:6" ht="25.5">
      <c r="A99" s="40" t="s">
        <v>197</v>
      </c>
      <c r="B99" s="70" t="s">
        <v>93</v>
      </c>
      <c r="C99" s="71" t="s">
        <v>5</v>
      </c>
      <c r="D99" s="26">
        <v>1</v>
      </c>
      <c r="E99" s="39"/>
      <c r="F99" s="63">
        <f t="shared" si="2"/>
        <v>0</v>
      </c>
    </row>
    <row r="100" spans="1:6" ht="32.25" customHeight="1">
      <c r="A100" s="40" t="s">
        <v>198</v>
      </c>
      <c r="B100" s="70" t="s">
        <v>94</v>
      </c>
      <c r="C100" s="71" t="s">
        <v>5</v>
      </c>
      <c r="D100" s="26">
        <v>1</v>
      </c>
      <c r="E100" s="39"/>
      <c r="F100" s="63">
        <f t="shared" si="2"/>
        <v>0</v>
      </c>
    </row>
    <row r="101" spans="1:6" ht="29.25" customHeight="1">
      <c r="A101" s="40" t="s">
        <v>199</v>
      </c>
      <c r="B101" s="70" t="s">
        <v>95</v>
      </c>
      <c r="C101" s="71" t="s">
        <v>5</v>
      </c>
      <c r="D101" s="26">
        <v>1</v>
      </c>
      <c r="E101" s="39"/>
      <c r="F101" s="63">
        <f t="shared" si="2"/>
        <v>0</v>
      </c>
    </row>
    <row r="102" spans="1:6" ht="12.75">
      <c r="A102" s="40" t="s">
        <v>200</v>
      </c>
      <c r="B102" s="70" t="s">
        <v>85</v>
      </c>
      <c r="C102" s="71" t="s">
        <v>18</v>
      </c>
      <c r="D102" s="26">
        <v>120</v>
      </c>
      <c r="E102" s="27"/>
      <c r="F102" s="62">
        <f t="shared" si="2"/>
        <v>0</v>
      </c>
    </row>
    <row r="103" spans="1:6" ht="12.75">
      <c r="A103" s="40" t="s">
        <v>201</v>
      </c>
      <c r="B103" s="70" t="s">
        <v>86</v>
      </c>
      <c r="C103" s="71" t="s">
        <v>18</v>
      </c>
      <c r="D103" s="26">
        <v>20</v>
      </c>
      <c r="E103" s="27"/>
      <c r="F103" s="62">
        <f t="shared" si="2"/>
        <v>0</v>
      </c>
    </row>
    <row r="104" spans="1:6" ht="12.75">
      <c r="A104" s="40" t="s">
        <v>202</v>
      </c>
      <c r="B104" s="69" t="s">
        <v>27</v>
      </c>
      <c r="C104" s="35" t="s">
        <v>5</v>
      </c>
      <c r="D104" s="26">
        <v>38</v>
      </c>
      <c r="E104" s="27"/>
      <c r="F104" s="62">
        <f t="shared" si="2"/>
        <v>0</v>
      </c>
    </row>
    <row r="105" spans="1:6" ht="12.75">
      <c r="A105" s="40" t="s">
        <v>203</v>
      </c>
      <c r="B105" s="69" t="s">
        <v>26</v>
      </c>
      <c r="C105" s="35" t="s">
        <v>5</v>
      </c>
      <c r="D105" s="26">
        <v>15</v>
      </c>
      <c r="E105" s="27"/>
      <c r="F105" s="62">
        <f t="shared" si="2"/>
        <v>0</v>
      </c>
    </row>
    <row r="106" spans="1:6" ht="13.5" thickBot="1">
      <c r="A106" s="40" t="s">
        <v>204</v>
      </c>
      <c r="B106" s="69" t="s">
        <v>0</v>
      </c>
      <c r="C106" s="35" t="s">
        <v>5</v>
      </c>
      <c r="D106" s="26">
        <v>1</v>
      </c>
      <c r="E106" s="27"/>
      <c r="F106" s="62">
        <f t="shared" si="2"/>
        <v>0</v>
      </c>
    </row>
    <row r="107" spans="1:6" ht="21" customHeight="1" thickBot="1">
      <c r="A107" s="52"/>
      <c r="B107" s="57" t="s">
        <v>74</v>
      </c>
      <c r="C107" s="53"/>
      <c r="D107" s="55"/>
      <c r="E107" s="56"/>
      <c r="F107" s="64">
        <f>SUBTOTAL(9,F108:F123)</f>
        <v>0</v>
      </c>
    </row>
    <row r="108" spans="1:6" ht="12.75">
      <c r="A108" s="40" t="s">
        <v>205</v>
      </c>
      <c r="B108" s="69" t="s">
        <v>21</v>
      </c>
      <c r="C108" s="35" t="s">
        <v>20</v>
      </c>
      <c r="D108" s="26">
        <v>1</v>
      </c>
      <c r="E108" s="27"/>
      <c r="F108" s="62">
        <f aca="true" t="shared" si="3" ref="F108:F123">E108*D108</f>
        <v>0</v>
      </c>
    </row>
    <row r="109" spans="1:6" ht="12.75">
      <c r="A109" s="97" t="s">
        <v>206</v>
      </c>
      <c r="B109" s="96" t="s">
        <v>260</v>
      </c>
      <c r="C109" s="35" t="s">
        <v>20</v>
      </c>
      <c r="D109" s="26">
        <v>1</v>
      </c>
      <c r="E109" s="27"/>
      <c r="F109" s="62">
        <f>E109*D109</f>
        <v>0</v>
      </c>
    </row>
    <row r="110" spans="1:6" ht="12.75">
      <c r="A110" s="40" t="s">
        <v>207</v>
      </c>
      <c r="B110" s="69" t="s">
        <v>75</v>
      </c>
      <c r="C110" s="35" t="s">
        <v>20</v>
      </c>
      <c r="D110" s="26">
        <v>1</v>
      </c>
      <c r="E110" s="39"/>
      <c r="F110" s="62">
        <f t="shared" si="3"/>
        <v>0</v>
      </c>
    </row>
    <row r="111" spans="1:6" ht="12.75">
      <c r="A111" s="40" t="s">
        <v>208</v>
      </c>
      <c r="B111" s="70" t="s">
        <v>85</v>
      </c>
      <c r="C111" s="71" t="s">
        <v>18</v>
      </c>
      <c r="D111" s="26">
        <v>120</v>
      </c>
      <c r="E111" s="39"/>
      <c r="F111" s="62">
        <f t="shared" si="3"/>
        <v>0</v>
      </c>
    </row>
    <row r="112" spans="1:6" ht="12.75">
      <c r="A112" s="40" t="s">
        <v>209</v>
      </c>
      <c r="B112" s="70" t="s">
        <v>86</v>
      </c>
      <c r="C112" s="71" t="s">
        <v>18</v>
      </c>
      <c r="D112" s="26">
        <v>20</v>
      </c>
      <c r="E112" s="39"/>
      <c r="F112" s="62">
        <f t="shared" si="3"/>
        <v>0</v>
      </c>
    </row>
    <row r="113" spans="1:6" ht="12.75">
      <c r="A113" s="40" t="s">
        <v>210</v>
      </c>
      <c r="B113" s="69" t="s">
        <v>87</v>
      </c>
      <c r="C113" s="35" t="s">
        <v>22</v>
      </c>
      <c r="D113" s="26">
        <v>50</v>
      </c>
      <c r="E113" s="39"/>
      <c r="F113" s="62">
        <f t="shared" si="3"/>
        <v>0</v>
      </c>
    </row>
    <row r="114" spans="1:6" ht="12.75">
      <c r="A114" s="40" t="s">
        <v>211</v>
      </c>
      <c r="B114" s="69" t="s">
        <v>27</v>
      </c>
      <c r="C114" s="35" t="s">
        <v>5</v>
      </c>
      <c r="D114" s="26">
        <v>38</v>
      </c>
      <c r="E114" s="27"/>
      <c r="F114" s="62">
        <f t="shared" si="3"/>
        <v>0</v>
      </c>
    </row>
    <row r="115" spans="1:6" ht="12.75">
      <c r="A115" s="40" t="s">
        <v>212</v>
      </c>
      <c r="B115" s="69" t="s">
        <v>26</v>
      </c>
      <c r="C115" s="35" t="s">
        <v>5</v>
      </c>
      <c r="D115" s="26">
        <v>15</v>
      </c>
      <c r="E115" s="27"/>
      <c r="F115" s="62">
        <f t="shared" si="3"/>
        <v>0</v>
      </c>
    </row>
    <row r="116" spans="1:6" ht="12.75">
      <c r="A116" s="40" t="s">
        <v>213</v>
      </c>
      <c r="B116" s="12" t="s">
        <v>36</v>
      </c>
      <c r="C116" s="68" t="s">
        <v>5</v>
      </c>
      <c r="D116" s="26">
        <v>2</v>
      </c>
      <c r="E116" s="26"/>
      <c r="F116" s="62">
        <f t="shared" si="3"/>
        <v>0</v>
      </c>
    </row>
    <row r="117" spans="1:6" ht="12.75">
      <c r="A117" s="40" t="s">
        <v>214</v>
      </c>
      <c r="B117" s="12" t="s">
        <v>37</v>
      </c>
      <c r="C117" s="68" t="s">
        <v>5</v>
      </c>
      <c r="D117" s="26">
        <v>4</v>
      </c>
      <c r="E117" s="26"/>
      <c r="F117" s="62">
        <f t="shared" si="3"/>
        <v>0</v>
      </c>
    </row>
    <row r="118" spans="1:6" ht="12.75">
      <c r="A118" s="40" t="s">
        <v>215</v>
      </c>
      <c r="B118" s="12" t="s">
        <v>38</v>
      </c>
      <c r="C118" s="68" t="s">
        <v>5</v>
      </c>
      <c r="D118" s="26">
        <v>5</v>
      </c>
      <c r="E118" s="26"/>
      <c r="F118" s="62">
        <f t="shared" si="3"/>
        <v>0</v>
      </c>
    </row>
    <row r="119" spans="1:6" ht="12.75">
      <c r="A119" s="40" t="s">
        <v>216</v>
      </c>
      <c r="B119" s="12" t="s">
        <v>88</v>
      </c>
      <c r="C119" s="68" t="s">
        <v>5</v>
      </c>
      <c r="D119" s="26">
        <v>2</v>
      </c>
      <c r="E119" s="26"/>
      <c r="F119" s="62">
        <f t="shared" si="3"/>
        <v>0</v>
      </c>
    </row>
    <row r="120" spans="1:6" ht="12.75">
      <c r="A120" s="40" t="s">
        <v>217</v>
      </c>
      <c r="B120" s="12" t="s">
        <v>39</v>
      </c>
      <c r="C120" s="68" t="s">
        <v>19</v>
      </c>
      <c r="D120" s="26">
        <v>60</v>
      </c>
      <c r="E120" s="26"/>
      <c r="F120" s="62">
        <f t="shared" si="3"/>
        <v>0</v>
      </c>
    </row>
    <row r="121" spans="1:6" ht="12.75">
      <c r="A121" s="40" t="s">
        <v>218</v>
      </c>
      <c r="B121" s="12" t="s">
        <v>40</v>
      </c>
      <c r="C121" s="68" t="s">
        <v>19</v>
      </c>
      <c r="D121" s="26">
        <v>61</v>
      </c>
      <c r="E121" s="26"/>
      <c r="F121" s="62">
        <f t="shared" si="3"/>
        <v>0</v>
      </c>
    </row>
    <row r="122" spans="1:6" ht="12.75">
      <c r="A122" s="40" t="s">
        <v>219</v>
      </c>
      <c r="B122" s="12" t="s">
        <v>41</v>
      </c>
      <c r="C122" s="68" t="s">
        <v>19</v>
      </c>
      <c r="D122" s="26">
        <v>45</v>
      </c>
      <c r="E122" s="26"/>
      <c r="F122" s="62">
        <f t="shared" si="3"/>
        <v>0</v>
      </c>
    </row>
    <row r="123" spans="1:6" ht="12.75" customHeight="1" thickBot="1">
      <c r="A123" s="40" t="s">
        <v>220</v>
      </c>
      <c r="B123" s="12" t="s">
        <v>89</v>
      </c>
      <c r="C123" s="68" t="s">
        <v>19</v>
      </c>
      <c r="D123" s="26">
        <v>23</v>
      </c>
      <c r="E123" s="26"/>
      <c r="F123" s="62">
        <f t="shared" si="3"/>
        <v>0</v>
      </c>
    </row>
    <row r="124" spans="1:6" ht="21" customHeight="1" thickBot="1">
      <c r="A124" s="52"/>
      <c r="B124" s="57" t="s">
        <v>76</v>
      </c>
      <c r="C124" s="53"/>
      <c r="D124" s="55"/>
      <c r="E124" s="56"/>
      <c r="F124" s="64">
        <f>SUBTOTAL(9,F125:F134)</f>
        <v>0</v>
      </c>
    </row>
    <row r="125" spans="1:6" ht="12.75">
      <c r="A125" s="40" t="s">
        <v>221</v>
      </c>
      <c r="B125" s="69" t="s">
        <v>77</v>
      </c>
      <c r="C125" s="26" t="s">
        <v>5</v>
      </c>
      <c r="D125" s="26">
        <v>1</v>
      </c>
      <c r="E125" s="39"/>
      <c r="F125" s="62">
        <f aca="true" t="shared" si="4" ref="F125:F134">E125*D125</f>
        <v>0</v>
      </c>
    </row>
    <row r="126" spans="1:6" ht="12.75">
      <c r="A126" s="97" t="s">
        <v>222</v>
      </c>
      <c r="B126" s="96" t="s">
        <v>78</v>
      </c>
      <c r="C126" s="26" t="s">
        <v>5</v>
      </c>
      <c r="D126" s="26">
        <v>3</v>
      </c>
      <c r="E126" s="39"/>
      <c r="F126" s="62">
        <f t="shared" si="4"/>
        <v>0</v>
      </c>
    </row>
    <row r="127" spans="1:6" ht="12.75">
      <c r="A127" s="97" t="s">
        <v>223</v>
      </c>
      <c r="B127" s="96" t="s">
        <v>257</v>
      </c>
      <c r="C127" s="26" t="s">
        <v>5</v>
      </c>
      <c r="D127" s="26">
        <v>2</v>
      </c>
      <c r="E127" s="27"/>
      <c r="F127" s="62">
        <f t="shared" si="4"/>
        <v>0</v>
      </c>
    </row>
    <row r="128" spans="1:6" ht="12.75">
      <c r="A128" s="40" t="s">
        <v>224</v>
      </c>
      <c r="B128" s="69" t="s">
        <v>79</v>
      </c>
      <c r="C128" s="26" t="s">
        <v>5</v>
      </c>
      <c r="D128" s="26">
        <v>4</v>
      </c>
      <c r="E128" s="39"/>
      <c r="F128" s="62">
        <f t="shared" si="4"/>
        <v>0</v>
      </c>
    </row>
    <row r="129" spans="1:6" ht="12.75">
      <c r="A129" s="40" t="s">
        <v>225</v>
      </c>
      <c r="B129" s="69" t="s">
        <v>80</v>
      </c>
      <c r="C129" s="26" t="s">
        <v>5</v>
      </c>
      <c r="D129" s="26">
        <v>6</v>
      </c>
      <c r="E129" s="39"/>
      <c r="F129" s="62">
        <f t="shared" si="4"/>
        <v>0</v>
      </c>
    </row>
    <row r="130" spans="1:6" ht="12.75">
      <c r="A130" s="40" t="s">
        <v>226</v>
      </c>
      <c r="B130" s="69" t="s">
        <v>81</v>
      </c>
      <c r="C130" s="26" t="s">
        <v>5</v>
      </c>
      <c r="D130" s="26">
        <v>5</v>
      </c>
      <c r="E130" s="39"/>
      <c r="F130" s="62">
        <f t="shared" si="4"/>
        <v>0</v>
      </c>
    </row>
    <row r="131" spans="1:6" ht="12.75">
      <c r="A131" s="40" t="s">
        <v>227</v>
      </c>
      <c r="B131" s="69" t="s">
        <v>82</v>
      </c>
      <c r="C131" s="26" t="s">
        <v>5</v>
      </c>
      <c r="D131" s="26">
        <v>1</v>
      </c>
      <c r="E131" s="27"/>
      <c r="F131" s="62">
        <f t="shared" si="4"/>
        <v>0</v>
      </c>
    </row>
    <row r="132" spans="1:6" ht="12.75">
      <c r="A132" s="40" t="s">
        <v>228</v>
      </c>
      <c r="B132" s="69" t="s">
        <v>102</v>
      </c>
      <c r="C132" s="26" t="s">
        <v>5</v>
      </c>
      <c r="D132" s="26">
        <v>1</v>
      </c>
      <c r="E132" s="39"/>
      <c r="F132" s="62">
        <f t="shared" si="4"/>
        <v>0</v>
      </c>
    </row>
    <row r="133" spans="1:6" ht="12.75">
      <c r="A133" s="40" t="s">
        <v>229</v>
      </c>
      <c r="B133" s="69" t="s">
        <v>83</v>
      </c>
      <c r="C133" s="26" t="s">
        <v>5</v>
      </c>
      <c r="D133" s="26">
        <v>1</v>
      </c>
      <c r="E133" s="39"/>
      <c r="F133" s="62">
        <f t="shared" si="4"/>
        <v>0</v>
      </c>
    </row>
    <row r="134" spans="1:6" ht="13.5" thickBot="1">
      <c r="A134" s="40" t="s">
        <v>230</v>
      </c>
      <c r="B134" s="69" t="s">
        <v>0</v>
      </c>
      <c r="C134" s="26" t="s">
        <v>5</v>
      </c>
      <c r="D134" s="26">
        <v>1</v>
      </c>
      <c r="E134" s="39"/>
      <c r="F134" s="62">
        <f t="shared" si="4"/>
        <v>0</v>
      </c>
    </row>
    <row r="135" spans="1:6" ht="21" customHeight="1" thickBot="1">
      <c r="A135" s="52"/>
      <c r="B135" s="57" t="s">
        <v>84</v>
      </c>
      <c r="C135" s="53"/>
      <c r="D135" s="55"/>
      <c r="E135" s="56"/>
      <c r="F135" s="64">
        <f>SUBTOTAL(9,F136:F144)</f>
        <v>0</v>
      </c>
    </row>
    <row r="136" spans="1:6" ht="12.75">
      <c r="A136" s="40" t="s">
        <v>231</v>
      </c>
      <c r="B136" s="69" t="s">
        <v>77</v>
      </c>
      <c r="C136" s="26" t="s">
        <v>5</v>
      </c>
      <c r="D136" s="26">
        <v>1</v>
      </c>
      <c r="E136" s="39"/>
      <c r="F136" s="62">
        <f aca="true" t="shared" si="5" ref="F136:F144">E136*D136</f>
        <v>0</v>
      </c>
    </row>
    <row r="137" spans="1:6" ht="12.75">
      <c r="A137" s="97" t="s">
        <v>232</v>
      </c>
      <c r="B137" s="96" t="s">
        <v>78</v>
      </c>
      <c r="C137" s="26" t="s">
        <v>5</v>
      </c>
      <c r="D137" s="26">
        <v>3</v>
      </c>
      <c r="E137" s="39"/>
      <c r="F137" s="62">
        <f t="shared" si="5"/>
        <v>0</v>
      </c>
    </row>
    <row r="138" spans="1:6" ht="12.75">
      <c r="A138" s="97" t="s">
        <v>233</v>
      </c>
      <c r="B138" s="96" t="s">
        <v>257</v>
      </c>
      <c r="C138" s="26" t="s">
        <v>5</v>
      </c>
      <c r="D138" s="26">
        <v>2</v>
      </c>
      <c r="E138" s="39"/>
      <c r="F138" s="62">
        <f t="shared" si="5"/>
        <v>0</v>
      </c>
    </row>
    <row r="139" spans="1:6" ht="12.75">
      <c r="A139" s="40" t="s">
        <v>234</v>
      </c>
      <c r="B139" s="69" t="s">
        <v>79</v>
      </c>
      <c r="C139" s="26" t="s">
        <v>5</v>
      </c>
      <c r="D139" s="26">
        <v>4</v>
      </c>
      <c r="E139" s="39"/>
      <c r="F139" s="62">
        <f t="shared" si="5"/>
        <v>0</v>
      </c>
    </row>
    <row r="140" spans="1:6" ht="12.75">
      <c r="A140" s="40" t="s">
        <v>235</v>
      </c>
      <c r="B140" s="69" t="s">
        <v>80</v>
      </c>
      <c r="C140" s="26" t="s">
        <v>5</v>
      </c>
      <c r="D140" s="26">
        <v>6</v>
      </c>
      <c r="E140" s="39"/>
      <c r="F140" s="62">
        <f t="shared" si="5"/>
        <v>0</v>
      </c>
    </row>
    <row r="141" spans="1:6" ht="12.75">
      <c r="A141" s="40" t="s">
        <v>236</v>
      </c>
      <c r="B141" s="69" t="s">
        <v>81</v>
      </c>
      <c r="C141" s="26" t="s">
        <v>5</v>
      </c>
      <c r="D141" s="26">
        <v>5</v>
      </c>
      <c r="E141" s="39"/>
      <c r="F141" s="62">
        <f t="shared" si="5"/>
        <v>0</v>
      </c>
    </row>
    <row r="142" spans="1:6" ht="12.75">
      <c r="A142" s="40" t="s">
        <v>237</v>
      </c>
      <c r="B142" s="69" t="s">
        <v>82</v>
      </c>
      <c r="C142" s="26" t="s">
        <v>5</v>
      </c>
      <c r="D142" s="26">
        <v>1</v>
      </c>
      <c r="E142" s="39"/>
      <c r="F142" s="62">
        <f t="shared" si="5"/>
        <v>0</v>
      </c>
    </row>
    <row r="143" spans="1:6" ht="25.5">
      <c r="A143" s="40" t="s">
        <v>238</v>
      </c>
      <c r="B143" s="69" t="s">
        <v>103</v>
      </c>
      <c r="C143" s="26" t="s">
        <v>5</v>
      </c>
      <c r="D143" s="26">
        <v>1</v>
      </c>
      <c r="E143" s="39"/>
      <c r="F143" s="62">
        <f t="shared" si="5"/>
        <v>0</v>
      </c>
    </row>
    <row r="144" spans="1:6" ht="13.5" thickBot="1">
      <c r="A144" s="40" t="s">
        <v>239</v>
      </c>
      <c r="B144" s="69" t="s">
        <v>83</v>
      </c>
      <c r="C144" s="26" t="s">
        <v>5</v>
      </c>
      <c r="D144" s="26">
        <v>1</v>
      </c>
      <c r="E144" s="39"/>
      <c r="F144" s="62">
        <f t="shared" si="5"/>
        <v>0</v>
      </c>
    </row>
    <row r="145" spans="1:6" ht="21" customHeight="1" thickBot="1">
      <c r="A145" s="59"/>
      <c r="B145" s="72" t="s">
        <v>2</v>
      </c>
      <c r="C145" s="60"/>
      <c r="D145" s="45"/>
      <c r="E145" s="46"/>
      <c r="F145" s="64">
        <f>SUBTOTAL(9,F146:F155)</f>
        <v>0</v>
      </c>
    </row>
    <row r="146" spans="1:6" ht="12.75">
      <c r="A146" s="42" t="s">
        <v>240</v>
      </c>
      <c r="B146" s="58" t="s">
        <v>28</v>
      </c>
      <c r="C146" s="44" t="s">
        <v>20</v>
      </c>
      <c r="D146" s="43">
        <v>1</v>
      </c>
      <c r="E146" s="49"/>
      <c r="F146" s="61">
        <f aca="true" t="shared" si="6" ref="F146:F155">E146*D146</f>
        <v>0</v>
      </c>
    </row>
    <row r="147" spans="1:6" ht="12.75">
      <c r="A147" s="42" t="s">
        <v>241</v>
      </c>
      <c r="B147" s="12" t="s">
        <v>29</v>
      </c>
      <c r="C147" s="25" t="s">
        <v>20</v>
      </c>
      <c r="D147" s="26">
        <v>1</v>
      </c>
      <c r="E147" s="27"/>
      <c r="F147" s="62">
        <f t="shared" si="6"/>
        <v>0</v>
      </c>
    </row>
    <row r="148" spans="1:6" ht="12.75">
      <c r="A148" s="42" t="s">
        <v>242</v>
      </c>
      <c r="B148" s="69" t="s">
        <v>101</v>
      </c>
      <c r="C148" s="25" t="s">
        <v>20</v>
      </c>
      <c r="D148" s="26">
        <v>1</v>
      </c>
      <c r="E148" s="39"/>
      <c r="F148" s="62">
        <f t="shared" si="6"/>
        <v>0</v>
      </c>
    </row>
    <row r="149" spans="1:6" ht="12.75">
      <c r="A149" s="98" t="s">
        <v>243</v>
      </c>
      <c r="B149" s="96" t="s">
        <v>262</v>
      </c>
      <c r="C149" s="99" t="s">
        <v>20</v>
      </c>
      <c r="D149" s="26">
        <v>1</v>
      </c>
      <c r="E149" s="39"/>
      <c r="F149" s="63">
        <f>E149*D149</f>
        <v>0</v>
      </c>
    </row>
    <row r="150" spans="1:6" ht="12.75">
      <c r="A150" s="98" t="s">
        <v>244</v>
      </c>
      <c r="B150" s="96" t="s">
        <v>261</v>
      </c>
      <c r="C150" s="99" t="s">
        <v>20</v>
      </c>
      <c r="D150" s="26">
        <v>1</v>
      </c>
      <c r="E150" s="39"/>
      <c r="F150" s="63">
        <f>E150*D150</f>
        <v>0</v>
      </c>
    </row>
    <row r="151" spans="1:6" ht="12.75">
      <c r="A151" s="42" t="s">
        <v>245</v>
      </c>
      <c r="B151" s="69" t="s">
        <v>133</v>
      </c>
      <c r="C151" s="25" t="s">
        <v>20</v>
      </c>
      <c r="D151" s="26">
        <v>1</v>
      </c>
      <c r="E151" s="39"/>
      <c r="F151" s="62">
        <f t="shared" si="6"/>
        <v>0</v>
      </c>
    </row>
    <row r="152" spans="1:6" ht="12.75">
      <c r="A152" s="42" t="s">
        <v>246</v>
      </c>
      <c r="B152" s="69" t="s">
        <v>134</v>
      </c>
      <c r="C152" s="25" t="s">
        <v>20</v>
      </c>
      <c r="D152" s="26">
        <v>1</v>
      </c>
      <c r="E152" s="39"/>
      <c r="F152" s="62">
        <f t="shared" si="6"/>
        <v>0</v>
      </c>
    </row>
    <row r="153" spans="1:6" ht="12.75">
      <c r="A153" s="42" t="s">
        <v>247</v>
      </c>
      <c r="B153" s="69" t="s">
        <v>135</v>
      </c>
      <c r="C153" s="25" t="s">
        <v>20</v>
      </c>
      <c r="D153" s="26">
        <v>1</v>
      </c>
      <c r="E153" s="39"/>
      <c r="F153" s="62">
        <f t="shared" si="6"/>
        <v>0</v>
      </c>
    </row>
    <row r="154" spans="1:6" ht="12.75">
      <c r="A154" s="42" t="s">
        <v>275</v>
      </c>
      <c r="B154" s="69" t="s">
        <v>136</v>
      </c>
      <c r="C154" s="25" t="s">
        <v>20</v>
      </c>
      <c r="D154" s="26">
        <v>1</v>
      </c>
      <c r="E154" s="39"/>
      <c r="F154" s="62">
        <f t="shared" si="6"/>
        <v>0</v>
      </c>
    </row>
    <row r="155" spans="1:6" ht="13.5" thickBot="1">
      <c r="A155" s="77" t="s">
        <v>276</v>
      </c>
      <c r="B155" s="78" t="s">
        <v>137</v>
      </c>
      <c r="C155" s="79" t="s">
        <v>20</v>
      </c>
      <c r="D155" s="80">
        <v>1</v>
      </c>
      <c r="E155" s="81"/>
      <c r="F155" s="82">
        <f t="shared" si="6"/>
        <v>0</v>
      </c>
    </row>
  </sheetData>
  <sheetProtection/>
  <mergeCells count="16">
    <mergeCell ref="D9:D10"/>
    <mergeCell ref="E9:E10"/>
    <mergeCell ref="F9:F10"/>
    <mergeCell ref="C14:C18"/>
    <mergeCell ref="D14:D18"/>
    <mergeCell ref="E14:E18"/>
    <mergeCell ref="F14:F18"/>
    <mergeCell ref="A14:A18"/>
    <mergeCell ref="D29:D30"/>
    <mergeCell ref="E29:E30"/>
    <mergeCell ref="F29:F30"/>
    <mergeCell ref="A34:A38"/>
    <mergeCell ref="C34:C38"/>
    <mergeCell ref="D34:D38"/>
    <mergeCell ref="E34:E38"/>
    <mergeCell ref="F34:F3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2"/>
  <rowBreaks count="5" manualBreakCount="5">
    <brk id="13" max="5" man="1"/>
    <brk id="22" max="5" man="1"/>
    <brk id="47" max="5" man="1"/>
    <brk id="106" max="5" man="1"/>
    <brk id="13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HOCHTIEF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potuznik</dc:creator>
  <cp:keywords/>
  <dc:description/>
  <cp:lastModifiedBy>Zdeňka Mrázková</cp:lastModifiedBy>
  <cp:lastPrinted>2014-01-03T12:56:02Z</cp:lastPrinted>
  <dcterms:created xsi:type="dcterms:W3CDTF">2009-11-04T19:05:05Z</dcterms:created>
  <dcterms:modified xsi:type="dcterms:W3CDTF">2014-01-28T13:56:12Z</dcterms:modified>
  <cp:category/>
  <cp:version/>
  <cp:contentType/>
  <cp:contentStatus/>
</cp:coreProperties>
</file>